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firstSheet="1" activeTab="1"/>
  </bookViews>
  <sheets>
    <sheet name="23.07.2015 proto deviations AL" sheetId="1" state="hidden" r:id="rId1"/>
    <sheet name="12-05-2017_DP (4)" sheetId="2" r:id="rId2"/>
    <sheet name="11.06.2015_proto deviations" sheetId="3" state="hidden" r:id="rId3"/>
  </sheets>
  <definedNames/>
  <calcPr fullCalcOnLoad="1"/>
</workbook>
</file>

<file path=xl/sharedStrings.xml><?xml version="1.0" encoding="utf-8"?>
<sst xmlns="http://schemas.openxmlformats.org/spreadsheetml/2006/main" count="198" uniqueCount="72">
  <si>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</si>
  <si>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</si>
  <si>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</si>
  <si>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</si>
  <si>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</si>
  <si>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</si>
  <si>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</si>
  <si>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</si>
  <si>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</si>
  <si>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</si>
  <si>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</si>
  <si>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</si>
  <si>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</si>
  <si>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</si>
  <si>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</si>
  <si>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</si>
  <si>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</si>
  <si>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</si>
  <si>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1/2 hem width</t>
  </si>
  <si>
    <t>A</t>
  </si>
  <si>
    <t>D</t>
  </si>
  <si>
    <t>shoulder to shoulder</t>
  </si>
  <si>
    <t>G</t>
  </si>
  <si>
    <t>1/2 neck width</t>
  </si>
  <si>
    <t>front neck drop</t>
  </si>
  <si>
    <t>back neck drop</t>
  </si>
  <si>
    <t>J</t>
  </si>
  <si>
    <t>K</t>
  </si>
  <si>
    <t>K2</t>
  </si>
  <si>
    <t>E2</t>
  </si>
  <si>
    <t>V</t>
  </si>
  <si>
    <r>
      <rPr>
        <sz val="5"/>
        <color indexed="10"/>
        <rFont val="DIN-Light"/>
        <family val="0"/>
      </rPr>
      <t>TOLERANCE</t>
    </r>
    <r>
      <rPr>
        <sz val="6"/>
        <color indexed="10"/>
        <rFont val="DIN-Light"/>
        <family val="0"/>
      </rPr>
      <t xml:space="preserve"> </t>
    </r>
    <r>
      <rPr>
        <sz val="8"/>
        <color indexed="10"/>
        <rFont val="DIN-Light"/>
        <family val="0"/>
      </rPr>
      <t>(+/-)</t>
    </r>
  </si>
  <si>
    <t>5XL</t>
  </si>
  <si>
    <t>6XL</t>
  </si>
  <si>
    <t>hem waistband height</t>
  </si>
  <si>
    <t xml:space="preserve">MEASUREMENT CHART </t>
  </si>
  <si>
    <t>SIGNATURE</t>
  </si>
  <si>
    <t>T-SHIRTS / SWEATS / JACKETS</t>
  </si>
  <si>
    <t>front length from HSP</t>
  </si>
  <si>
    <t>G1</t>
  </si>
  <si>
    <t>LADIES</t>
  </si>
  <si>
    <t>TB International</t>
  </si>
  <si>
    <t>A3</t>
  </si>
  <si>
    <t>1/2 chest width upper edge</t>
  </si>
  <si>
    <t>E1</t>
  </si>
  <si>
    <t>shoulder width</t>
  </si>
  <si>
    <t>side lenght</t>
  </si>
  <si>
    <t>P</t>
  </si>
  <si>
    <t>L2</t>
  </si>
  <si>
    <t>A2</t>
  </si>
  <si>
    <t>M4</t>
  </si>
  <si>
    <t>upper back width</t>
  </si>
  <si>
    <t>upper back position from HSP</t>
  </si>
  <si>
    <t>back length from C.B.</t>
  </si>
  <si>
    <t>SUPPLIER NO.</t>
  </si>
  <si>
    <t>AM</t>
  </si>
  <si>
    <t>FW15</t>
  </si>
  <si>
    <t>GS</t>
  </si>
  <si>
    <t xml:space="preserve"> </t>
  </si>
  <si>
    <t>pls advise grading</t>
  </si>
  <si>
    <t>armhole straight (from seam to seam)</t>
  </si>
  <si>
    <t>collar/armhole binding height</t>
  </si>
  <si>
    <t>armhole depth (from HSP to seam)</t>
  </si>
  <si>
    <t>*the referance sample is size M so the measurements changed</t>
  </si>
  <si>
    <t>GTL001</t>
  </si>
  <si>
    <t>*the red market measurements changed!</t>
  </si>
  <si>
    <t>F</t>
  </si>
  <si>
    <t>SS17</t>
  </si>
  <si>
    <t>UC</t>
  </si>
  <si>
    <t>DP</t>
  </si>
  <si>
    <t>TB1659</t>
  </si>
  <si>
    <t>front length from HSP, straps excluded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</si>
</sst>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DIN-Light"/>
      <family val="0"/>
    </font>
    <font>
      <b/>
      <sz val="10"/>
      <name val="DIN-Light"/>
      <family val="0"/>
    </font>
    <font>
      <sz val="10"/>
      <name val="DIN-Light"/>
      <family val="0"/>
    </font>
    <font>
      <sz val="6"/>
      <color indexed="10"/>
      <name val="DIN-Light"/>
      <family val="0"/>
    </font>
    <font>
      <sz val="8"/>
      <color indexed="10"/>
      <name val="DIN-Light"/>
      <family val="0"/>
    </font>
    <font>
      <sz val="5"/>
      <color indexed="10"/>
      <name val="DIN-Light"/>
      <family val="0"/>
    </font>
    <font>
      <b/>
      <sz val="12"/>
      <name val="DIN-Light"/>
      <family val="0"/>
    </font>
    <font>
      <b/>
      <sz val="11"/>
      <name val="DIN-Light"/>
      <family val="0"/>
    </font>
    <font>
      <b/>
      <sz val="18"/>
      <name val="DIN-Light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DIN-Light"/>
      <family val="0"/>
    </font>
    <font>
      <sz val="9"/>
      <color indexed="10"/>
      <name val="DIN-Light"/>
      <family val="0"/>
    </font>
    <font>
      <sz val="10"/>
      <color indexed="10"/>
      <name val="DIN-Light"/>
      <family val="0"/>
    </font>
    <font>
      <b/>
      <sz val="8"/>
      <color indexed="10"/>
      <name val="DIN-Light"/>
      <family val="0"/>
    </font>
    <font>
      <b/>
      <sz val="10"/>
      <color indexed="55"/>
      <name val="DIN-Light"/>
      <family val="0"/>
    </font>
    <font>
      <sz val="10"/>
      <color indexed="55"/>
      <name val="DIN-Light"/>
      <family val="0"/>
    </font>
    <font>
      <b/>
      <sz val="12"/>
      <color indexed="10"/>
      <name val="DIN-Light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DIN-Light"/>
      <family val="0"/>
    </font>
    <font>
      <sz val="9"/>
      <color rgb="FFFF0000"/>
      <name val="DIN-Light"/>
      <family val="0"/>
    </font>
    <font>
      <sz val="10"/>
      <color rgb="FFFF0000"/>
      <name val="DIN-Light"/>
      <family val="0"/>
    </font>
    <font>
      <sz val="8"/>
      <color rgb="FFFF0000"/>
      <name val="DIN-Light"/>
      <family val="0"/>
    </font>
    <font>
      <b/>
      <sz val="12"/>
      <color rgb="FFFF0000"/>
      <name val="DIN-Light"/>
      <family val="0"/>
    </font>
    <font>
      <b/>
      <sz val="8"/>
      <color rgb="FFFF0000"/>
      <name val="DIN-Light"/>
      <family val="0"/>
    </font>
    <font>
      <sz val="6"/>
      <color rgb="FFFF0000"/>
      <name val="DIN-Light"/>
      <family val="0"/>
    </font>
    <font>
      <b/>
      <sz val="10"/>
      <color theme="0" tint="-0.3499799966812134"/>
      <name val="DIN-Light"/>
      <family val="0"/>
    </font>
    <font>
      <sz val="10"/>
      <color theme="0" tint="-0.3499799966812134"/>
      <name val="DIN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7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7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49" fontId="5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8" fillId="34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58" fillId="3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57" fillId="0" borderId="0" xfId="0" applyNumberFormat="1" applyFont="1" applyBorder="1" applyAlignment="1">
      <alignment/>
    </xf>
    <xf numFmtId="49" fontId="57" fillId="0" borderId="0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2" fontId="58" fillId="35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49" fontId="63" fillId="0" borderId="35" xfId="0" applyNumberFormat="1" applyFont="1" applyBorder="1" applyAlignment="1">
      <alignment horizontal="center" vertical="center"/>
    </xf>
    <xf numFmtId="49" fontId="63" fillId="0" borderId="3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36" borderId="15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49" fontId="57" fillId="0" borderId="35" xfId="0" applyNumberFormat="1" applyFont="1" applyBorder="1" applyAlignment="1">
      <alignment horizontal="center" vertical="center"/>
    </xf>
    <xf numFmtId="49" fontId="57" fillId="0" borderId="36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666750</xdr:colOff>
      <xdr:row>19</xdr:row>
      <xdr:rowOff>47625</xdr:rowOff>
    </xdr:from>
    <xdr:to>
      <xdr:col>28</xdr:col>
      <xdr:colOff>447675</xdr:colOff>
      <xdr:row>26</xdr:row>
      <xdr:rowOff>209550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362450"/>
          <a:ext cx="20574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657225</xdr:colOff>
      <xdr:row>6</xdr:row>
      <xdr:rowOff>152400</xdr:rowOff>
    </xdr:from>
    <xdr:to>
      <xdr:col>28</xdr:col>
      <xdr:colOff>457200</xdr:colOff>
      <xdr:row>16</xdr:row>
      <xdr:rowOff>180975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1476375"/>
          <a:ext cx="20764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95250</xdr:colOff>
      <xdr:row>13</xdr:row>
      <xdr:rowOff>142875</xdr:rowOff>
    </xdr:from>
    <xdr:to>
      <xdr:col>28</xdr:col>
      <xdr:colOff>219075</xdr:colOff>
      <xdr:row>13</xdr:row>
      <xdr:rowOff>152400</xdr:rowOff>
    </xdr:to>
    <xdr:sp>
      <xdr:nvSpPr>
        <xdr:cNvPr id="3" name="Gerade Verbindung mit Pfeil 3"/>
        <xdr:cNvSpPr>
          <a:spLocks/>
        </xdr:cNvSpPr>
      </xdr:nvSpPr>
      <xdr:spPr>
        <a:xfrm flipV="1">
          <a:off x="10791825" y="2971800"/>
          <a:ext cx="1552575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13</xdr:row>
      <xdr:rowOff>161925</xdr:rowOff>
    </xdr:from>
    <xdr:to>
      <xdr:col>26</xdr:col>
      <xdr:colOff>95250</xdr:colOff>
      <xdr:row>14</xdr:row>
      <xdr:rowOff>76200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10287000" y="299085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 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219075</xdr:colOff>
      <xdr:row>10</xdr:row>
      <xdr:rowOff>219075</xdr:rowOff>
    </xdr:from>
    <xdr:to>
      <xdr:col>26</xdr:col>
      <xdr:colOff>600075</xdr:colOff>
      <xdr:row>11</xdr:row>
      <xdr:rowOff>0</xdr:rowOff>
    </xdr:to>
    <xdr:sp fLocksText="0">
      <xdr:nvSpPr>
        <xdr:cNvPr id="1" name="Textfeld 2"/>
        <xdr:cNvSpPr txBox="1">
          <a:spLocks noChangeArrowheads="1"/>
        </xdr:cNvSpPr>
      </xdr:nvSpPr>
      <xdr:spPr>
        <a:xfrm>
          <a:off x="10972800" y="2305050"/>
          <a:ext cx="3810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9525</xdr:colOff>
      <xdr:row>19</xdr:row>
      <xdr:rowOff>76200</xdr:rowOff>
    </xdr:from>
    <xdr:to>
      <xdr:col>29</xdr:col>
      <xdr:colOff>638175</xdr:colOff>
      <xdr:row>33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3676650"/>
          <a:ext cx="34194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5</xdr:row>
      <xdr:rowOff>104775</xdr:rowOff>
    </xdr:from>
    <xdr:to>
      <xdr:col>29</xdr:col>
      <xdr:colOff>742950</xdr:colOff>
      <xdr:row>18</xdr:row>
      <xdr:rowOff>152400</xdr:rowOff>
    </xdr:to>
    <xdr:pic>
      <xdr:nvPicPr>
        <xdr:cNvPr id="3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266825"/>
          <a:ext cx="34671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666750</xdr:colOff>
      <xdr:row>19</xdr:row>
      <xdr:rowOff>47625</xdr:rowOff>
    </xdr:from>
    <xdr:to>
      <xdr:col>28</xdr:col>
      <xdr:colOff>457200</xdr:colOff>
      <xdr:row>26</xdr:row>
      <xdr:rowOff>180975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4362450"/>
          <a:ext cx="20669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657225</xdr:colOff>
      <xdr:row>6</xdr:row>
      <xdr:rowOff>152400</xdr:rowOff>
    </xdr:from>
    <xdr:to>
      <xdr:col>28</xdr:col>
      <xdr:colOff>466725</xdr:colOff>
      <xdr:row>16</xdr:row>
      <xdr:rowOff>152400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476375"/>
          <a:ext cx="2085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85725</xdr:colOff>
      <xdr:row>13</xdr:row>
      <xdr:rowOff>142875</xdr:rowOff>
    </xdr:from>
    <xdr:to>
      <xdr:col>28</xdr:col>
      <xdr:colOff>219075</xdr:colOff>
      <xdr:row>13</xdr:row>
      <xdr:rowOff>152400</xdr:rowOff>
    </xdr:to>
    <xdr:sp>
      <xdr:nvSpPr>
        <xdr:cNvPr id="3" name="Gerade Verbindung mit Pfeil 3"/>
        <xdr:cNvSpPr>
          <a:spLocks/>
        </xdr:cNvSpPr>
      </xdr:nvSpPr>
      <xdr:spPr>
        <a:xfrm flipV="1">
          <a:off x="10086975" y="2971800"/>
          <a:ext cx="15621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457200</xdr:colOff>
      <xdr:row>13</xdr:row>
      <xdr:rowOff>171450</xdr:rowOff>
    </xdr:from>
    <xdr:to>
      <xdr:col>26</xdr:col>
      <xdr:colOff>76200</xdr:colOff>
      <xdr:row>14</xdr:row>
      <xdr:rowOff>76200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9610725" y="3000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 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4"/>
  <sheetViews>
    <sheetView zoomScale="120" zoomScaleNormal="120" zoomScaleSheetLayoutView="100" workbookViewId="0" topLeftCell="A1">
      <selection activeCell="H25" sqref="H25"/>
    </sheetView>
  </sheetViews>
  <sheetFormatPr defaultColWidth="11.421875" defaultRowHeight="12.75"/>
  <cols>
    <col min="1" max="1" width="12.7109375" style="6" customWidth="1"/>
    <col min="2" max="2" width="17.00390625" style="6" customWidth="1"/>
    <col min="3" max="3" width="4.7109375" style="6" customWidth="1"/>
    <col min="4" max="4" width="6.7109375" style="20" customWidth="1"/>
    <col min="5" max="5" width="5.7109375" style="6" customWidth="1"/>
    <col min="6" max="6" width="4.7109375" style="21" customWidth="1"/>
    <col min="7" max="7" width="5.7109375" style="6" customWidth="1"/>
    <col min="8" max="8" width="4.7109375" style="21" customWidth="1"/>
    <col min="9" max="9" width="5.7109375" style="6" customWidth="1"/>
    <col min="10" max="10" width="4.7109375" style="21" customWidth="1"/>
    <col min="11" max="11" width="5.7109375" style="6" customWidth="1"/>
    <col min="12" max="12" width="4.7109375" style="21" customWidth="1"/>
    <col min="13" max="13" width="5.7109375" style="6" customWidth="1"/>
    <col min="14" max="14" width="4.7109375" style="21" customWidth="1"/>
    <col min="15" max="15" width="5.7109375" style="6" customWidth="1"/>
    <col min="16" max="16" width="4.7109375" style="21" customWidth="1"/>
    <col min="17" max="17" width="5.7109375" style="6" customWidth="1"/>
    <col min="18" max="18" width="4.7109375" style="21" customWidth="1"/>
    <col min="19" max="19" width="5.7109375" style="6" customWidth="1"/>
    <col min="20" max="20" width="4.7109375" style="21" customWidth="1"/>
    <col min="21" max="21" width="5.7109375" style="6" customWidth="1"/>
    <col min="22" max="22" width="4.7109375" style="21" customWidth="1"/>
    <col min="23" max="23" width="5.7109375" style="6" customWidth="1"/>
    <col min="24" max="24" width="4.7109375" style="21" customWidth="1"/>
    <col min="25" max="25" width="2.28125" style="6" customWidth="1"/>
    <col min="26" max="26" width="12.7109375" style="6" customWidth="1"/>
    <col min="27" max="28" width="10.7109375" style="6" customWidth="1"/>
    <col min="29" max="29" width="7.7109375" style="6" customWidth="1"/>
    <col min="30" max="16384" width="11.421875" style="6" customWidth="1"/>
  </cols>
  <sheetData>
    <row r="1" spans="1:31" ht="24.75" customHeight="1">
      <c r="A1" s="39" t="s">
        <v>41</v>
      </c>
      <c r="B1" s="40"/>
      <c r="C1" s="40"/>
      <c r="D1" s="40"/>
      <c r="E1" s="40"/>
      <c r="F1" s="40"/>
      <c r="G1" s="41"/>
      <c r="H1" s="48" t="s">
        <v>5</v>
      </c>
      <c r="I1" s="49"/>
      <c r="J1" s="49"/>
      <c r="K1" s="50"/>
      <c r="L1" s="54" t="s">
        <v>64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60" t="s">
        <v>35</v>
      </c>
      <c r="AB1" s="61"/>
      <c r="AC1" s="61"/>
      <c r="AD1" s="62"/>
      <c r="AE1" s="5"/>
    </row>
    <row r="2" spans="1:31" ht="18.75" customHeight="1">
      <c r="A2" s="42"/>
      <c r="B2" s="43"/>
      <c r="C2" s="43"/>
      <c r="D2" s="43"/>
      <c r="E2" s="43"/>
      <c r="F2" s="43"/>
      <c r="G2" s="44"/>
      <c r="H2" s="51"/>
      <c r="I2" s="52"/>
      <c r="J2" s="52"/>
      <c r="K2" s="53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3"/>
      <c r="AB2" s="64"/>
      <c r="AC2" s="64"/>
      <c r="AD2" s="65"/>
      <c r="AE2" s="5"/>
    </row>
    <row r="3" spans="1:31" ht="18.75" customHeight="1">
      <c r="A3" s="42"/>
      <c r="B3" s="43"/>
      <c r="C3" s="43"/>
      <c r="D3" s="43"/>
      <c r="E3" s="43"/>
      <c r="F3" s="43"/>
      <c r="G3" s="44"/>
      <c r="H3" s="66" t="s">
        <v>4</v>
      </c>
      <c r="I3" s="66"/>
      <c r="J3" s="66"/>
      <c r="K3" s="66"/>
      <c r="L3" s="67" t="s">
        <v>57</v>
      </c>
      <c r="M3" s="68"/>
      <c r="N3" s="68"/>
      <c r="O3" s="69"/>
      <c r="P3" s="70" t="s">
        <v>12</v>
      </c>
      <c r="Q3" s="71"/>
      <c r="R3" s="71"/>
      <c r="S3" s="67" t="s">
        <v>56</v>
      </c>
      <c r="T3" s="69"/>
      <c r="U3" s="70" t="s">
        <v>54</v>
      </c>
      <c r="V3" s="71"/>
      <c r="W3" s="71"/>
      <c r="X3" s="72"/>
      <c r="Y3" s="67">
        <v>1</v>
      </c>
      <c r="Z3" s="69"/>
      <c r="AA3" s="73" t="s">
        <v>37</v>
      </c>
      <c r="AB3" s="74"/>
      <c r="AC3" s="74"/>
      <c r="AD3" s="75"/>
      <c r="AE3" s="5"/>
    </row>
    <row r="4" spans="1:31" ht="18.75" customHeight="1">
      <c r="A4" s="45"/>
      <c r="B4" s="46"/>
      <c r="C4" s="46"/>
      <c r="D4" s="46"/>
      <c r="E4" s="46"/>
      <c r="F4" s="46"/>
      <c r="G4" s="47"/>
      <c r="H4" s="66" t="s">
        <v>16</v>
      </c>
      <c r="I4" s="66"/>
      <c r="J4" s="66"/>
      <c r="K4" s="66"/>
      <c r="L4" s="79" t="s">
        <v>40</v>
      </c>
      <c r="M4" s="80"/>
      <c r="N4" s="66" t="s">
        <v>15</v>
      </c>
      <c r="O4" s="66"/>
      <c r="P4" s="81">
        <v>42166</v>
      </c>
      <c r="Q4" s="81"/>
      <c r="R4" s="81"/>
      <c r="S4" s="81"/>
      <c r="T4" s="81"/>
      <c r="U4" s="70" t="s">
        <v>36</v>
      </c>
      <c r="V4" s="71"/>
      <c r="W4" s="71"/>
      <c r="X4" s="72"/>
      <c r="Y4" s="82" t="s">
        <v>55</v>
      </c>
      <c r="Z4" s="83"/>
      <c r="AA4" s="76"/>
      <c r="AB4" s="77"/>
      <c r="AC4" s="77"/>
      <c r="AD4" s="78"/>
      <c r="AE4" s="5"/>
    </row>
    <row r="5" spans="1:31" ht="10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5"/>
    </row>
    <row r="6" spans="1:31" ht="12.75">
      <c r="A6" s="87" t="s">
        <v>6</v>
      </c>
      <c r="B6" s="88"/>
      <c r="C6" s="91" t="s">
        <v>13</v>
      </c>
      <c r="D6" s="93" t="s">
        <v>31</v>
      </c>
      <c r="E6" s="95" t="s">
        <v>9</v>
      </c>
      <c r="F6" s="96" t="s">
        <v>14</v>
      </c>
      <c r="G6" s="98" t="s">
        <v>8</v>
      </c>
      <c r="H6" s="96" t="s">
        <v>14</v>
      </c>
      <c r="I6" s="95" t="s">
        <v>0</v>
      </c>
      <c r="J6" s="96" t="s">
        <v>14</v>
      </c>
      <c r="K6" s="95" t="s">
        <v>1</v>
      </c>
      <c r="L6" s="96" t="s">
        <v>14</v>
      </c>
      <c r="M6" s="95" t="s">
        <v>2</v>
      </c>
      <c r="N6" s="96" t="s">
        <v>14</v>
      </c>
      <c r="O6" s="99" t="s">
        <v>10</v>
      </c>
      <c r="P6" s="100" t="s">
        <v>14</v>
      </c>
      <c r="Q6" s="99" t="s">
        <v>3</v>
      </c>
      <c r="R6" s="100" t="s">
        <v>14</v>
      </c>
      <c r="S6" s="99" t="s">
        <v>11</v>
      </c>
      <c r="T6" s="100" t="s">
        <v>14</v>
      </c>
      <c r="U6" s="99" t="s">
        <v>32</v>
      </c>
      <c r="V6" s="100" t="s">
        <v>14</v>
      </c>
      <c r="W6" s="99" t="s">
        <v>33</v>
      </c>
      <c r="X6" s="100" t="s">
        <v>14</v>
      </c>
      <c r="Y6" s="7"/>
      <c r="Z6" s="102"/>
      <c r="AA6" s="102"/>
      <c r="AB6" s="102"/>
      <c r="AC6" s="102"/>
      <c r="AD6" s="103"/>
      <c r="AE6" s="5"/>
    </row>
    <row r="7" spans="1:31" ht="12.75">
      <c r="A7" s="89"/>
      <c r="B7" s="90"/>
      <c r="C7" s="92"/>
      <c r="D7" s="94"/>
      <c r="E7" s="95"/>
      <c r="F7" s="97"/>
      <c r="G7" s="98"/>
      <c r="H7" s="97"/>
      <c r="I7" s="95"/>
      <c r="J7" s="97"/>
      <c r="K7" s="95"/>
      <c r="L7" s="97"/>
      <c r="M7" s="95"/>
      <c r="N7" s="97"/>
      <c r="O7" s="99"/>
      <c r="P7" s="101"/>
      <c r="Q7" s="99"/>
      <c r="R7" s="101"/>
      <c r="S7" s="99"/>
      <c r="T7" s="101"/>
      <c r="U7" s="99"/>
      <c r="V7" s="101"/>
      <c r="W7" s="99"/>
      <c r="X7" s="101"/>
      <c r="Y7" s="7"/>
      <c r="Z7" s="102"/>
      <c r="AA7" s="102"/>
      <c r="AB7" s="102"/>
      <c r="AC7" s="102"/>
      <c r="AD7" s="103"/>
      <c r="AE7" s="5"/>
    </row>
    <row r="8" spans="1:31" ht="8.25" customHeight="1">
      <c r="A8" s="8"/>
      <c r="B8" s="9"/>
      <c r="C8" s="9"/>
      <c r="D8" s="10"/>
      <c r="E8" s="9"/>
      <c r="F8" s="9"/>
      <c r="G8" s="2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/>
      <c r="Y8" s="7"/>
      <c r="Z8" s="102"/>
      <c r="AA8" s="102"/>
      <c r="AB8" s="102"/>
      <c r="AC8" s="102"/>
      <c r="AD8" s="103"/>
      <c r="AE8" s="5"/>
    </row>
    <row r="9" spans="1:31" ht="19.5" customHeight="1">
      <c r="A9" s="106" t="s">
        <v>38</v>
      </c>
      <c r="B9" s="107"/>
      <c r="C9" s="1" t="s">
        <v>0</v>
      </c>
      <c r="D9" s="3">
        <v>1</v>
      </c>
      <c r="E9" s="23">
        <f>G9-1</f>
        <v>29</v>
      </c>
      <c r="F9" s="22"/>
      <c r="G9" s="24">
        <v>30</v>
      </c>
      <c r="H9" s="22">
        <v>29</v>
      </c>
      <c r="I9" s="23">
        <f>G9+1</f>
        <v>31</v>
      </c>
      <c r="J9" s="26"/>
      <c r="K9" s="23">
        <f>IF(G9&gt;0,G9+2,1)</f>
        <v>32</v>
      </c>
      <c r="L9" s="26"/>
      <c r="M9" s="23">
        <f>IF(G9&gt;0,I9+2,1)</f>
        <v>33</v>
      </c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7"/>
      <c r="Z9" s="102"/>
      <c r="AA9" s="102"/>
      <c r="AB9" s="102"/>
      <c r="AC9" s="102"/>
      <c r="AD9" s="103"/>
      <c r="AE9" s="5"/>
    </row>
    <row r="10" spans="1:31" ht="19.5" customHeight="1">
      <c r="A10" s="106" t="s">
        <v>17</v>
      </c>
      <c r="B10" s="107"/>
      <c r="C10" s="1" t="s">
        <v>19</v>
      </c>
      <c r="D10" s="3">
        <v>1</v>
      </c>
      <c r="E10" s="23">
        <f>G10-2.5</f>
        <v>31</v>
      </c>
      <c r="F10" s="22"/>
      <c r="G10" s="24">
        <v>33.5</v>
      </c>
      <c r="H10" s="22">
        <v>31.5</v>
      </c>
      <c r="I10" s="23">
        <f>G10+2.5</f>
        <v>36</v>
      </c>
      <c r="J10" s="26"/>
      <c r="K10" s="23">
        <f>IF(G10&gt;0,G10+5,2.5)</f>
        <v>38.5</v>
      </c>
      <c r="L10" s="26"/>
      <c r="M10" s="23">
        <f>IF(G10&gt;0,I10+5,2.5)</f>
        <v>41</v>
      </c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7"/>
      <c r="Z10" s="102"/>
      <c r="AA10" s="102"/>
      <c r="AB10" s="102"/>
      <c r="AC10" s="102"/>
      <c r="AD10" s="103"/>
      <c r="AE10" s="5"/>
    </row>
    <row r="11" spans="1:31" ht="19.5" customHeight="1">
      <c r="A11" s="106" t="s">
        <v>43</v>
      </c>
      <c r="B11" s="107"/>
      <c r="C11" s="1" t="s">
        <v>42</v>
      </c>
      <c r="D11" s="3">
        <v>1</v>
      </c>
      <c r="E11" s="27">
        <f>G11-2.5</f>
        <v>31.5</v>
      </c>
      <c r="F11" s="28"/>
      <c r="G11" s="29">
        <v>34</v>
      </c>
      <c r="H11" s="28">
        <v>32.5</v>
      </c>
      <c r="I11" s="27">
        <f>G11+2.5</f>
        <v>36.5</v>
      </c>
      <c r="J11" s="30"/>
      <c r="K11" s="27">
        <f>IF(G11&gt;0,G11+5,2.5)</f>
        <v>39</v>
      </c>
      <c r="L11" s="30"/>
      <c r="M11" s="27">
        <f>IF(G11&gt;0,I11+5,2.5)</f>
        <v>41.5</v>
      </c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7"/>
      <c r="Z11" s="102"/>
      <c r="AA11" s="102"/>
      <c r="AB11" s="102"/>
      <c r="AC11" s="102"/>
      <c r="AD11" s="103"/>
      <c r="AE11" s="5"/>
    </row>
    <row r="12" spans="1:31" ht="19.5" customHeight="1">
      <c r="A12" s="106" t="s">
        <v>18</v>
      </c>
      <c r="B12" s="107"/>
      <c r="C12" s="2" t="s">
        <v>20</v>
      </c>
      <c r="D12" s="4">
        <v>1</v>
      </c>
      <c r="E12" s="27">
        <f>G12-2.5</f>
        <v>28.5</v>
      </c>
      <c r="F12" s="28"/>
      <c r="G12" s="29">
        <v>31</v>
      </c>
      <c r="H12" s="22">
        <v>31</v>
      </c>
      <c r="I12" s="27">
        <f>G12+2.5</f>
        <v>33.5</v>
      </c>
      <c r="J12" s="30"/>
      <c r="K12" s="27">
        <f>IF(G12&gt;0,G12+5,2.5)</f>
        <v>36</v>
      </c>
      <c r="L12" s="30"/>
      <c r="M12" s="27">
        <f>IF(G12&gt;0,I12+5,2.5)</f>
        <v>38.5</v>
      </c>
      <c r="N12" s="22"/>
      <c r="O12" s="23"/>
      <c r="P12" s="22"/>
      <c r="Q12" s="23"/>
      <c r="R12" s="22"/>
      <c r="S12" s="23"/>
      <c r="T12" s="22"/>
      <c r="U12" s="23"/>
      <c r="V12" s="22"/>
      <c r="W12" s="23"/>
      <c r="X12" s="22"/>
      <c r="Y12" s="7"/>
      <c r="Z12" s="102"/>
      <c r="AA12" s="102"/>
      <c r="AB12" s="102"/>
      <c r="AC12" s="102"/>
      <c r="AD12" s="103"/>
      <c r="AE12" s="5"/>
    </row>
    <row r="13" spans="1:31" ht="19.5" customHeight="1">
      <c r="A13" s="106" t="s">
        <v>21</v>
      </c>
      <c r="B13" s="107"/>
      <c r="C13" s="1" t="s">
        <v>29</v>
      </c>
      <c r="D13" s="3">
        <v>1</v>
      </c>
      <c r="E13" s="23"/>
      <c r="F13" s="22"/>
      <c r="G13" s="29">
        <v>26</v>
      </c>
      <c r="H13" s="22">
        <v>26</v>
      </c>
      <c r="I13" s="23" t="s">
        <v>59</v>
      </c>
      <c r="J13" s="26"/>
      <c r="K13" s="23"/>
      <c r="L13" s="26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7"/>
      <c r="Z13" s="102"/>
      <c r="AA13" s="102"/>
      <c r="AB13" s="102"/>
      <c r="AC13" s="102"/>
      <c r="AD13" s="103"/>
      <c r="AE13" s="5"/>
    </row>
    <row r="14" spans="1:31" ht="19.5" customHeight="1">
      <c r="A14" s="106" t="s">
        <v>45</v>
      </c>
      <c r="B14" s="107"/>
      <c r="C14" s="1" t="s">
        <v>44</v>
      </c>
      <c r="D14" s="3">
        <v>0.5</v>
      </c>
      <c r="E14" s="23">
        <f>G14</f>
        <v>3.5</v>
      </c>
      <c r="F14" s="22"/>
      <c r="G14" s="24">
        <v>3.5</v>
      </c>
      <c r="H14" s="22">
        <v>4</v>
      </c>
      <c r="I14" s="23">
        <f>G14</f>
        <v>3.5</v>
      </c>
      <c r="J14" s="22"/>
      <c r="K14" s="23">
        <f>G14</f>
        <v>3.5</v>
      </c>
      <c r="L14" s="22"/>
      <c r="M14" s="23">
        <f>G14</f>
        <v>3.5</v>
      </c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7"/>
      <c r="Z14" s="102"/>
      <c r="AA14" s="102"/>
      <c r="AB14" s="102"/>
      <c r="AC14" s="102"/>
      <c r="AD14" s="103"/>
      <c r="AE14" s="5"/>
    </row>
    <row r="15" spans="1:31" ht="19.5" customHeight="1">
      <c r="A15" s="108" t="s">
        <v>62</v>
      </c>
      <c r="B15" s="109"/>
      <c r="C15" s="1" t="s">
        <v>22</v>
      </c>
      <c r="D15" s="3">
        <v>1</v>
      </c>
      <c r="E15" s="23"/>
      <c r="F15" s="22"/>
      <c r="G15" s="24">
        <v>19.5</v>
      </c>
      <c r="H15" s="22">
        <v>19</v>
      </c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7"/>
      <c r="Z15" s="102"/>
      <c r="AA15" s="102"/>
      <c r="AB15" s="102"/>
      <c r="AC15" s="102"/>
      <c r="AD15" s="103"/>
      <c r="AE15" s="5"/>
    </row>
    <row r="16" spans="1:31" ht="19.5" customHeight="1">
      <c r="A16" s="106" t="s">
        <v>60</v>
      </c>
      <c r="B16" s="107"/>
      <c r="C16" s="1" t="s">
        <v>39</v>
      </c>
      <c r="D16" s="3">
        <v>1</v>
      </c>
      <c r="E16" s="23">
        <f>G16-1</f>
        <v>17.5</v>
      </c>
      <c r="F16" s="22"/>
      <c r="G16" s="24">
        <v>18.5</v>
      </c>
      <c r="H16" s="22">
        <v>19</v>
      </c>
      <c r="I16" s="23">
        <f>G16+1</f>
        <v>19.5</v>
      </c>
      <c r="J16" s="26"/>
      <c r="K16" s="23">
        <f>IF(G16&gt;0,G16+2,1)</f>
        <v>20.5</v>
      </c>
      <c r="L16" s="26"/>
      <c r="M16" s="23">
        <f>IF(G16&gt;0,I16+2,1)</f>
        <v>21.5</v>
      </c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7"/>
      <c r="Z16" s="102"/>
      <c r="AA16" s="102"/>
      <c r="AB16" s="102"/>
      <c r="AC16" s="102"/>
      <c r="AD16" s="103"/>
      <c r="AE16" s="5"/>
    </row>
    <row r="17" spans="1:30" ht="19.5" customHeight="1">
      <c r="A17" s="110" t="s">
        <v>46</v>
      </c>
      <c r="B17" s="111"/>
      <c r="C17" s="1" t="s">
        <v>47</v>
      </c>
      <c r="D17" s="3">
        <v>1</v>
      </c>
      <c r="E17" s="27">
        <f>G17-1</f>
        <v>8</v>
      </c>
      <c r="F17" s="28"/>
      <c r="G17" s="29">
        <v>9</v>
      </c>
      <c r="H17" s="28">
        <v>9</v>
      </c>
      <c r="I17" s="27">
        <f>G17+1</f>
        <v>10</v>
      </c>
      <c r="J17" s="30"/>
      <c r="K17" s="27">
        <f>IF(G17&gt;0,G17+2,1)</f>
        <v>11</v>
      </c>
      <c r="L17" s="30"/>
      <c r="M17" s="27">
        <f>IF(G17&gt;0,I17+2,1)</f>
        <v>12</v>
      </c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7"/>
      <c r="Z17" s="102"/>
      <c r="AA17" s="102"/>
      <c r="AB17" s="102"/>
      <c r="AC17" s="102"/>
      <c r="AD17" s="103"/>
    </row>
    <row r="18" spans="1:31" ht="19.5" customHeight="1">
      <c r="A18" s="106" t="s">
        <v>23</v>
      </c>
      <c r="B18" s="107"/>
      <c r="C18" s="1" t="s">
        <v>26</v>
      </c>
      <c r="D18" s="3">
        <v>0.5</v>
      </c>
      <c r="E18" s="23">
        <f>G18-1</f>
        <v>19.5</v>
      </c>
      <c r="F18" s="22"/>
      <c r="G18" s="24">
        <v>20.5</v>
      </c>
      <c r="H18" s="28">
        <v>19.5</v>
      </c>
      <c r="I18" s="23">
        <f>G18+1</f>
        <v>21.5</v>
      </c>
      <c r="J18" s="26"/>
      <c r="K18" s="23">
        <f>IF(G18&gt;0,G18+2,1)</f>
        <v>22.5</v>
      </c>
      <c r="L18" s="26"/>
      <c r="M18" s="23">
        <f>IF(G18&gt;0,I18+2,1)</f>
        <v>23.5</v>
      </c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7"/>
      <c r="Z18" s="102"/>
      <c r="AA18" s="102"/>
      <c r="AB18" s="102"/>
      <c r="AC18" s="102"/>
      <c r="AD18" s="103"/>
      <c r="AE18" s="5"/>
    </row>
    <row r="19" spans="1:31" ht="19.5" customHeight="1">
      <c r="A19" s="110" t="s">
        <v>24</v>
      </c>
      <c r="B19" s="111"/>
      <c r="C19" s="1" t="s">
        <v>27</v>
      </c>
      <c r="D19" s="3">
        <v>0.5</v>
      </c>
      <c r="E19" s="27">
        <f>G19-0.5</f>
        <v>16.5</v>
      </c>
      <c r="F19" s="28"/>
      <c r="G19" s="29">
        <v>17</v>
      </c>
      <c r="H19" s="22">
        <v>17</v>
      </c>
      <c r="I19" s="27">
        <f>G19+0.5</f>
        <v>17.5</v>
      </c>
      <c r="J19" s="30"/>
      <c r="K19" s="27">
        <f>IF(G19&gt;0,G19+1,0.5)</f>
        <v>18</v>
      </c>
      <c r="L19" s="30"/>
      <c r="M19" s="27">
        <f>IF(G19&gt;0,I19+1,0.5)</f>
        <v>18.5</v>
      </c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7"/>
      <c r="Z19" s="102"/>
      <c r="AA19" s="102"/>
      <c r="AB19" s="102"/>
      <c r="AC19" s="102"/>
      <c r="AD19" s="103"/>
      <c r="AE19" s="5"/>
    </row>
    <row r="20" spans="1:31" ht="19.5" customHeight="1">
      <c r="A20" s="110" t="s">
        <v>25</v>
      </c>
      <c r="B20" s="111"/>
      <c r="C20" s="1" t="s">
        <v>28</v>
      </c>
      <c r="D20" s="3">
        <v>0.5</v>
      </c>
      <c r="E20" s="23">
        <f>G20</f>
        <v>5</v>
      </c>
      <c r="F20" s="22"/>
      <c r="G20" s="24">
        <v>5</v>
      </c>
      <c r="H20" s="28">
        <v>4</v>
      </c>
      <c r="I20" s="23">
        <f>G20</f>
        <v>5</v>
      </c>
      <c r="J20" s="22"/>
      <c r="K20" s="23">
        <f>G20</f>
        <v>5</v>
      </c>
      <c r="L20" s="22" t="s">
        <v>58</v>
      </c>
      <c r="M20" s="23">
        <f>G20</f>
        <v>5</v>
      </c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2"/>
      <c r="Y20" s="7"/>
      <c r="Z20" s="102"/>
      <c r="AA20" s="102"/>
      <c r="AB20" s="102"/>
      <c r="AC20" s="102"/>
      <c r="AD20" s="103"/>
      <c r="AE20" s="5"/>
    </row>
    <row r="21" spans="1:31" ht="19.5" customHeight="1">
      <c r="A21" s="110" t="s">
        <v>51</v>
      </c>
      <c r="B21" s="111"/>
      <c r="C21" s="1" t="s">
        <v>49</v>
      </c>
      <c r="D21" s="3">
        <v>1</v>
      </c>
      <c r="E21" s="23">
        <f>G21-0.5</f>
        <v>6.5</v>
      </c>
      <c r="F21" s="22"/>
      <c r="G21" s="24">
        <v>7</v>
      </c>
      <c r="H21" s="22">
        <v>7.5</v>
      </c>
      <c r="I21" s="23">
        <f>G21+0.5</f>
        <v>7.5</v>
      </c>
      <c r="J21" s="26"/>
      <c r="K21" s="23">
        <f>IF(G21&gt;0,G21+1,0.5)</f>
        <v>8</v>
      </c>
      <c r="L21" s="26"/>
      <c r="M21" s="23">
        <f>IF(G21&gt;0,I21+1,0.5)</f>
        <v>8.5</v>
      </c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7"/>
      <c r="Z21" s="102"/>
      <c r="AA21" s="102"/>
      <c r="AB21" s="102"/>
      <c r="AC21" s="102"/>
      <c r="AD21" s="103"/>
      <c r="AE21" s="5"/>
    </row>
    <row r="22" spans="1:31" ht="19.5" customHeight="1">
      <c r="A22" s="110" t="s">
        <v>52</v>
      </c>
      <c r="B22" s="111"/>
      <c r="C22" s="1" t="s">
        <v>50</v>
      </c>
      <c r="D22" s="3">
        <v>0.5</v>
      </c>
      <c r="E22" s="23">
        <v>13</v>
      </c>
      <c r="F22" s="22"/>
      <c r="G22" s="24">
        <v>13</v>
      </c>
      <c r="H22" s="22">
        <v>11.5</v>
      </c>
      <c r="I22" s="23">
        <v>13</v>
      </c>
      <c r="J22" s="22"/>
      <c r="K22" s="23">
        <v>13</v>
      </c>
      <c r="L22" s="22"/>
      <c r="M22" s="23">
        <v>13</v>
      </c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7"/>
      <c r="Z22" s="102"/>
      <c r="AA22" s="102"/>
      <c r="AB22" s="102"/>
      <c r="AC22" s="102"/>
      <c r="AD22" s="103"/>
      <c r="AE22" s="5"/>
    </row>
    <row r="23" spans="1:31" ht="19.5" customHeight="1">
      <c r="A23" s="110" t="s">
        <v>53</v>
      </c>
      <c r="B23" s="111"/>
      <c r="C23" s="1" t="s">
        <v>48</v>
      </c>
      <c r="D23" s="3"/>
      <c r="E23" s="27">
        <f>G23-1</f>
        <v>24</v>
      </c>
      <c r="F23" s="28"/>
      <c r="G23" s="29">
        <v>25</v>
      </c>
      <c r="H23" s="28">
        <v>24.5</v>
      </c>
      <c r="I23" s="27">
        <f>G23+1</f>
        <v>26</v>
      </c>
      <c r="J23" s="30"/>
      <c r="K23" s="27">
        <f>IF(G23&gt;0,G23+2,1)</f>
        <v>27</v>
      </c>
      <c r="L23" s="30"/>
      <c r="M23" s="27">
        <f>IF(G23&gt;0,I23+2,1)</f>
        <v>28</v>
      </c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7"/>
      <c r="Z23" s="102"/>
      <c r="AA23" s="102"/>
      <c r="AB23" s="102"/>
      <c r="AC23" s="102"/>
      <c r="AD23" s="103"/>
      <c r="AE23" s="5"/>
    </row>
    <row r="24" spans="1:31" ht="19.5" customHeight="1">
      <c r="A24" s="110" t="s">
        <v>61</v>
      </c>
      <c r="B24" s="111"/>
      <c r="C24" s="1" t="s">
        <v>8</v>
      </c>
      <c r="D24" s="3">
        <v>0.5</v>
      </c>
      <c r="E24" s="23">
        <f>G24</f>
        <v>1</v>
      </c>
      <c r="F24" s="22"/>
      <c r="G24" s="24">
        <v>1</v>
      </c>
      <c r="H24" s="22">
        <v>1</v>
      </c>
      <c r="I24" s="23">
        <f>G24</f>
        <v>1</v>
      </c>
      <c r="J24" s="22"/>
      <c r="K24" s="23">
        <f>G24</f>
        <v>1</v>
      </c>
      <c r="L24" s="22"/>
      <c r="M24" s="23">
        <f>G24</f>
        <v>1</v>
      </c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7"/>
      <c r="Z24" s="102"/>
      <c r="AA24" s="102"/>
      <c r="AB24" s="102"/>
      <c r="AC24" s="102"/>
      <c r="AD24" s="103"/>
      <c r="AE24" s="5"/>
    </row>
    <row r="25" spans="1:31" ht="19.5" customHeight="1">
      <c r="A25" s="110" t="s">
        <v>34</v>
      </c>
      <c r="B25" s="111"/>
      <c r="C25" s="1" t="s">
        <v>30</v>
      </c>
      <c r="D25" s="3">
        <v>0.5</v>
      </c>
      <c r="E25" s="23">
        <f>G25</f>
        <v>4</v>
      </c>
      <c r="F25" s="22"/>
      <c r="G25" s="24">
        <v>4</v>
      </c>
      <c r="H25" s="22">
        <v>3.5</v>
      </c>
      <c r="I25" s="23">
        <f>G25</f>
        <v>4</v>
      </c>
      <c r="J25" s="22"/>
      <c r="K25" s="23">
        <f>G25</f>
        <v>4</v>
      </c>
      <c r="L25" s="22"/>
      <c r="M25" s="23">
        <f>G25</f>
        <v>4</v>
      </c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7"/>
      <c r="Z25" s="102"/>
      <c r="AA25" s="102"/>
      <c r="AB25" s="102"/>
      <c r="AC25" s="102"/>
      <c r="AD25" s="103"/>
      <c r="AE25" s="5"/>
    </row>
    <row r="26" spans="1:31" ht="19.5" customHeight="1">
      <c r="A26" s="110"/>
      <c r="B26" s="111"/>
      <c r="C26" s="1"/>
      <c r="D26" s="3"/>
      <c r="E26" s="23"/>
      <c r="F26" s="22"/>
      <c r="G26" s="24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7"/>
      <c r="Z26" s="102"/>
      <c r="AA26" s="102"/>
      <c r="AB26" s="102"/>
      <c r="AC26" s="102"/>
      <c r="AD26" s="103"/>
      <c r="AE26" s="5"/>
    </row>
    <row r="27" spans="1:31" ht="19.5" customHeight="1">
      <c r="A27" s="110"/>
      <c r="B27" s="111"/>
      <c r="C27" s="1"/>
      <c r="D27" s="3"/>
      <c r="E27" s="23"/>
      <c r="F27" s="22"/>
      <c r="G27" s="24"/>
      <c r="H27" s="22"/>
      <c r="I27" s="23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7"/>
      <c r="Z27" s="102"/>
      <c r="AA27" s="102"/>
      <c r="AB27" s="102"/>
      <c r="AC27" s="102"/>
      <c r="AD27" s="103"/>
      <c r="AE27" s="5"/>
    </row>
    <row r="28" spans="1:31" ht="19.5" customHeight="1">
      <c r="A28" s="37"/>
      <c r="B28" s="38"/>
      <c r="C28" s="1"/>
      <c r="D28" s="3"/>
      <c r="E28" s="23"/>
      <c r="F28" s="22"/>
      <c r="G28" s="24"/>
      <c r="H28" s="22"/>
      <c r="I28" s="23"/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7"/>
      <c r="Z28" s="102"/>
      <c r="AA28" s="102"/>
      <c r="AB28" s="102"/>
      <c r="AC28" s="102"/>
      <c r="AD28" s="103"/>
      <c r="AE28" s="5"/>
    </row>
    <row r="29" spans="1:31" ht="19.5" customHeight="1">
      <c r="A29" s="112"/>
      <c r="B29" s="113"/>
      <c r="C29" s="1"/>
      <c r="D29" s="3"/>
      <c r="E29" s="23"/>
      <c r="F29" s="22"/>
      <c r="G29" s="24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7"/>
      <c r="Z29" s="102"/>
      <c r="AA29" s="102"/>
      <c r="AB29" s="102"/>
      <c r="AC29" s="102"/>
      <c r="AD29" s="103"/>
      <c r="AE29" s="5"/>
    </row>
    <row r="30" spans="1:31" ht="9" customHeight="1">
      <c r="A30" s="8"/>
      <c r="B30" s="9"/>
      <c r="C30" s="9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2"/>
      <c r="Y30" s="7"/>
      <c r="Z30" s="102"/>
      <c r="AA30" s="102"/>
      <c r="AB30" s="102"/>
      <c r="AC30" s="102"/>
      <c r="AD30" s="103"/>
      <c r="AE30" s="5"/>
    </row>
    <row r="31" spans="1:31" ht="12.75">
      <c r="A31" s="114" t="s">
        <v>7</v>
      </c>
      <c r="B31" s="117" t="s">
        <v>65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88"/>
      <c r="Y31" s="7"/>
      <c r="Z31" s="102"/>
      <c r="AA31" s="102"/>
      <c r="AB31" s="102"/>
      <c r="AC31" s="102"/>
      <c r="AD31" s="103"/>
      <c r="AE31" s="5"/>
    </row>
    <row r="32" spans="1:31" ht="12.75">
      <c r="A32" s="115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7"/>
      <c r="Z32" s="102"/>
      <c r="AA32" s="102"/>
      <c r="AB32" s="102"/>
      <c r="AC32" s="102"/>
      <c r="AD32" s="103"/>
      <c r="AE32" s="5"/>
    </row>
    <row r="33" spans="1:31" ht="18.75" customHeight="1">
      <c r="A33" s="115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  <c r="Y33" s="7"/>
      <c r="Z33" s="102"/>
      <c r="AA33" s="102"/>
      <c r="AB33" s="102"/>
      <c r="AC33" s="102"/>
      <c r="AD33" s="103"/>
      <c r="AE33" s="5"/>
    </row>
    <row r="34" spans="1:31" ht="12" customHeight="1">
      <c r="A34" s="115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  <c r="Y34" s="7"/>
      <c r="Z34" s="102"/>
      <c r="AA34" s="102"/>
      <c r="AB34" s="102"/>
      <c r="AC34" s="102"/>
      <c r="AD34" s="103"/>
      <c r="AE34" s="5"/>
    </row>
    <row r="35" spans="1:31" ht="12.75">
      <c r="A35" s="115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  <c r="Y35" s="7"/>
      <c r="Z35" s="102"/>
      <c r="AA35" s="102"/>
      <c r="AB35" s="102"/>
      <c r="AC35" s="102"/>
      <c r="AD35" s="103"/>
      <c r="AE35" s="5"/>
    </row>
    <row r="36" spans="1:31" ht="9" customHeight="1">
      <c r="A36" s="115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1"/>
      <c r="Y36" s="7"/>
      <c r="Z36" s="102"/>
      <c r="AA36" s="102"/>
      <c r="AB36" s="102"/>
      <c r="AC36" s="102"/>
      <c r="AD36" s="103"/>
      <c r="AE36" s="5"/>
    </row>
    <row r="37" spans="1:31" ht="12.75" customHeight="1">
      <c r="A37" s="115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1"/>
      <c r="Y37" s="7"/>
      <c r="Z37" s="102"/>
      <c r="AA37" s="102"/>
      <c r="AB37" s="102"/>
      <c r="AC37" s="102"/>
      <c r="AD37" s="103"/>
      <c r="AE37" s="5"/>
    </row>
    <row r="38" spans="1:31" ht="13.5" customHeight="1" thickBot="1">
      <c r="A38" s="116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  <c r="Y38" s="13"/>
      <c r="Z38" s="104"/>
      <c r="AA38" s="104"/>
      <c r="AB38" s="104"/>
      <c r="AC38" s="104"/>
      <c r="AD38" s="105"/>
      <c r="AE38" s="5"/>
    </row>
    <row r="39" spans="1:31" ht="12.75">
      <c r="A39" s="14"/>
      <c r="B39" s="14"/>
      <c r="C39" s="14"/>
      <c r="D39" s="15"/>
      <c r="E39" s="14"/>
      <c r="F39" s="16"/>
      <c r="G39" s="14"/>
      <c r="H39" s="16"/>
      <c r="I39" s="14"/>
      <c r="J39" s="16"/>
      <c r="K39" s="14"/>
      <c r="L39" s="16"/>
      <c r="M39" s="14"/>
      <c r="N39" s="16"/>
      <c r="O39" s="14"/>
      <c r="P39" s="16"/>
      <c r="Q39" s="14"/>
      <c r="R39" s="16"/>
      <c r="S39" s="14"/>
      <c r="T39" s="16"/>
      <c r="U39" s="14"/>
      <c r="V39" s="16"/>
      <c r="W39" s="14"/>
      <c r="X39" s="16"/>
      <c r="Y39" s="14"/>
      <c r="Z39" s="14"/>
      <c r="AA39" s="14"/>
      <c r="AB39" s="14"/>
      <c r="AC39" s="14"/>
      <c r="AD39" s="14"/>
      <c r="AE39" s="5"/>
    </row>
    <row r="40" spans="1:31" ht="12.75">
      <c r="A40" s="14"/>
      <c r="B40" s="14"/>
      <c r="C40" s="14"/>
      <c r="D40" s="15"/>
      <c r="E40" s="14"/>
      <c r="F40" s="16"/>
      <c r="G40" s="14"/>
      <c r="H40" s="16"/>
      <c r="I40" s="14"/>
      <c r="J40" s="16"/>
      <c r="K40" s="14"/>
      <c r="L40" s="16"/>
      <c r="M40" s="14"/>
      <c r="N40" s="16"/>
      <c r="O40" s="14"/>
      <c r="P40" s="16"/>
      <c r="Q40" s="14"/>
      <c r="R40" s="16"/>
      <c r="S40" s="14"/>
      <c r="T40" s="16"/>
      <c r="U40" s="14"/>
      <c r="V40" s="16"/>
      <c r="W40" s="14"/>
      <c r="X40" s="16"/>
      <c r="Y40" s="14"/>
      <c r="Z40" s="14"/>
      <c r="AA40" s="14"/>
      <c r="AB40" s="14"/>
      <c r="AC40" s="14"/>
      <c r="AD40" s="14"/>
      <c r="AE40" s="5"/>
    </row>
    <row r="41" spans="1:26" ht="12.75">
      <c r="A41" s="17"/>
      <c r="B41" s="17"/>
      <c r="C41" s="17"/>
      <c r="D41" s="18"/>
      <c r="E41" s="17"/>
      <c r="F41" s="19"/>
      <c r="G41" s="17"/>
      <c r="H41" s="19"/>
      <c r="I41" s="17"/>
      <c r="J41" s="19"/>
      <c r="K41" s="17"/>
      <c r="L41" s="19"/>
      <c r="M41" s="17"/>
      <c r="N41" s="19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4"/>
      <c r="Z41" s="17"/>
    </row>
    <row r="42" spans="1:26" ht="12.75">
      <c r="A42" s="17"/>
      <c r="B42" s="17"/>
      <c r="C42" s="17"/>
      <c r="D42" s="18"/>
      <c r="E42" s="17"/>
      <c r="F42" s="19"/>
      <c r="G42" s="17"/>
      <c r="H42" s="19"/>
      <c r="I42" s="17"/>
      <c r="J42" s="19"/>
      <c r="K42" s="17"/>
      <c r="L42" s="19"/>
      <c r="M42" s="17"/>
      <c r="N42" s="19"/>
      <c r="O42" s="17"/>
      <c r="P42" s="19"/>
      <c r="Q42" s="17"/>
      <c r="R42" s="19"/>
      <c r="S42" s="17"/>
      <c r="T42" s="19"/>
      <c r="U42" s="17"/>
      <c r="V42" s="19"/>
      <c r="W42" s="17"/>
      <c r="X42" s="19"/>
      <c r="Y42" s="14"/>
      <c r="Z42" s="17"/>
    </row>
    <row r="43" spans="1:26" ht="12.75">
      <c r="A43" s="17"/>
      <c r="B43" s="17"/>
      <c r="C43" s="17"/>
      <c r="D43" s="18"/>
      <c r="E43" s="17"/>
      <c r="F43" s="19"/>
      <c r="G43" s="17"/>
      <c r="H43" s="19"/>
      <c r="I43" s="17"/>
      <c r="J43" s="19"/>
      <c r="K43" s="17"/>
      <c r="L43" s="19"/>
      <c r="M43" s="17"/>
      <c r="N43" s="19"/>
      <c r="O43" s="17"/>
      <c r="P43" s="19"/>
      <c r="Q43" s="17"/>
      <c r="R43" s="19"/>
      <c r="S43" s="17"/>
      <c r="T43" s="19"/>
      <c r="U43" s="17"/>
      <c r="V43" s="19"/>
      <c r="W43" s="17"/>
      <c r="X43" s="19"/>
      <c r="Y43" s="14"/>
      <c r="Z43" s="17"/>
    </row>
    <row r="44" spans="1:26" ht="12.75">
      <c r="A44" s="17"/>
      <c r="B44" s="17"/>
      <c r="C44" s="17"/>
      <c r="D44" s="18"/>
      <c r="E44" s="17"/>
      <c r="F44" s="19"/>
      <c r="G44" s="17"/>
      <c r="H44" s="19"/>
      <c r="I44" s="17"/>
      <c r="J44" s="19"/>
      <c r="K44" s="17"/>
      <c r="L44" s="19"/>
      <c r="M44" s="17"/>
      <c r="N44" s="19"/>
      <c r="O44" s="17"/>
      <c r="P44" s="19"/>
      <c r="Q44" s="17"/>
      <c r="R44" s="19"/>
      <c r="S44" s="17"/>
      <c r="T44" s="19"/>
      <c r="U44" s="17"/>
      <c r="V44" s="19"/>
      <c r="W44" s="17"/>
      <c r="X44" s="19"/>
      <c r="Y44" s="17"/>
      <c r="Z44" s="17"/>
    </row>
  </sheetData>
  <sheetProtection/>
  <mergeCells count="64">
    <mergeCell ref="A29:B29"/>
    <mergeCell ref="A31:A38"/>
    <mergeCell ref="B31:X38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W6:W7"/>
    <mergeCell ref="X6:X7"/>
    <mergeCell ref="Z6:AD38"/>
    <mergeCell ref="A9:B9"/>
    <mergeCell ref="A10:B10"/>
    <mergeCell ref="A11:B11"/>
    <mergeCell ref="A12:B12"/>
    <mergeCell ref="A13:B13"/>
    <mergeCell ref="A14:B14"/>
    <mergeCell ref="A15:B1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2" r:id="rId2"/>
  <headerFooter>
    <oddFooter>&amp;L&amp;F&amp;C&amp;P of &amp;N&amp;Rprinted at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6"/>
  <sheetViews>
    <sheetView tabSelected="1" zoomScale="90" zoomScaleNormal="90" zoomScaleSheetLayoutView="100" workbookViewId="0" topLeftCell="A1">
      <selection activeCell="AB39" sqref="AB39"/>
    </sheetView>
  </sheetViews>
  <sheetFormatPr defaultColWidth="11.421875" defaultRowHeight="12.75"/>
  <cols>
    <col min="1" max="1" width="12.7109375" style="6" customWidth="1"/>
    <col min="2" max="2" width="17.00390625" style="6" customWidth="1"/>
    <col min="3" max="3" width="4.7109375" style="6" customWidth="1"/>
    <col min="4" max="4" width="6.7109375" style="20" customWidth="1"/>
    <col min="5" max="5" width="5.7109375" style="6" customWidth="1"/>
    <col min="6" max="6" width="4.7109375" style="21" customWidth="1"/>
    <col min="7" max="7" width="5.7109375" style="6" customWidth="1"/>
    <col min="8" max="8" width="5.57421875" style="21" customWidth="1"/>
    <col min="9" max="9" width="5.7109375" style="6" customWidth="1"/>
    <col min="10" max="10" width="4.7109375" style="21" customWidth="1"/>
    <col min="11" max="11" width="5.7109375" style="6" customWidth="1"/>
    <col min="12" max="12" width="4.7109375" style="21" customWidth="1"/>
    <col min="13" max="13" width="5.7109375" style="6" customWidth="1"/>
    <col min="14" max="14" width="4.7109375" style="21" customWidth="1"/>
    <col min="15" max="15" width="5.7109375" style="6" customWidth="1"/>
    <col min="16" max="16" width="4.7109375" style="21" customWidth="1"/>
    <col min="17" max="17" width="5.7109375" style="6" customWidth="1"/>
    <col min="18" max="18" width="4.7109375" style="21" customWidth="1"/>
    <col min="19" max="19" width="5.7109375" style="6" customWidth="1"/>
    <col min="20" max="20" width="4.7109375" style="21" customWidth="1"/>
    <col min="21" max="21" width="5.7109375" style="6" customWidth="1"/>
    <col min="22" max="22" width="4.7109375" style="21" customWidth="1"/>
    <col min="23" max="23" width="5.7109375" style="6" customWidth="1"/>
    <col min="24" max="24" width="4.7109375" style="21" customWidth="1"/>
    <col min="25" max="25" width="2.28125" style="6" customWidth="1"/>
    <col min="26" max="26" width="12.7109375" style="6" customWidth="1"/>
    <col min="27" max="28" width="10.7109375" style="6" customWidth="1"/>
    <col min="29" max="29" width="7.7109375" style="6" customWidth="1"/>
    <col min="30" max="16384" width="11.421875" style="6" customWidth="1"/>
  </cols>
  <sheetData>
    <row r="1" spans="1:31" ht="24.75" customHeight="1">
      <c r="A1" s="39" t="s">
        <v>41</v>
      </c>
      <c r="B1" s="40"/>
      <c r="C1" s="40"/>
      <c r="D1" s="40"/>
      <c r="E1" s="40"/>
      <c r="F1" s="40"/>
      <c r="G1" s="41"/>
      <c r="H1" s="48" t="s">
        <v>5</v>
      </c>
      <c r="I1" s="49"/>
      <c r="J1" s="49"/>
      <c r="K1" s="50"/>
      <c r="L1" s="54" t="s">
        <v>70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60" t="s">
        <v>35</v>
      </c>
      <c r="AB1" s="61"/>
      <c r="AC1" s="61"/>
      <c r="AD1" s="62"/>
      <c r="AE1" s="5"/>
    </row>
    <row r="2" spans="1:31" ht="18.75" customHeight="1">
      <c r="A2" s="42"/>
      <c r="B2" s="43"/>
      <c r="C2" s="43"/>
      <c r="D2" s="43"/>
      <c r="E2" s="43"/>
      <c r="F2" s="43"/>
      <c r="G2" s="44"/>
      <c r="H2" s="51"/>
      <c r="I2" s="52"/>
      <c r="J2" s="52"/>
      <c r="K2" s="53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3"/>
      <c r="AB2" s="64"/>
      <c r="AC2" s="64"/>
      <c r="AD2" s="65"/>
      <c r="AE2" s="5"/>
    </row>
    <row r="3" spans="1:31" ht="18.75" customHeight="1">
      <c r="A3" s="42"/>
      <c r="B3" s="43"/>
      <c r="C3" s="43"/>
      <c r="D3" s="43"/>
      <c r="E3" s="43"/>
      <c r="F3" s="43"/>
      <c r="G3" s="44"/>
      <c r="H3" s="66" t="s">
        <v>4</v>
      </c>
      <c r="I3" s="66"/>
      <c r="J3" s="66"/>
      <c r="K3" s="66"/>
      <c r="L3" s="67" t="s">
        <v>68</v>
      </c>
      <c r="M3" s="68"/>
      <c r="N3" s="68"/>
      <c r="O3" s="69"/>
      <c r="P3" s="70" t="s">
        <v>12</v>
      </c>
      <c r="Q3" s="71"/>
      <c r="R3" s="71"/>
      <c r="S3" s="67" t="s">
        <v>67</v>
      </c>
      <c r="T3" s="69"/>
      <c r="U3" s="70" t="s">
        <v>54</v>
      </c>
      <c r="V3" s="71"/>
      <c r="W3" s="71"/>
      <c r="X3" s="72"/>
      <c r="Y3" s="67">
        <v>72503</v>
      </c>
      <c r="Z3" s="69"/>
      <c r="AA3" s="73" t="s">
        <v>37</v>
      </c>
      <c r="AB3" s="74"/>
      <c r="AC3" s="74"/>
      <c r="AD3" s="75"/>
      <c r="AE3" s="5"/>
    </row>
    <row r="4" spans="1:31" ht="18.75" customHeight="1">
      <c r="A4" s="45"/>
      <c r="B4" s="46"/>
      <c r="C4" s="46"/>
      <c r="D4" s="46"/>
      <c r="E4" s="46"/>
      <c r="F4" s="46"/>
      <c r="G4" s="47"/>
      <c r="H4" s="66" t="s">
        <v>16</v>
      </c>
      <c r="I4" s="66"/>
      <c r="J4" s="66"/>
      <c r="K4" s="66"/>
      <c r="L4" s="79" t="s">
        <v>40</v>
      </c>
      <c r="M4" s="80"/>
      <c r="N4" s="66" t="s">
        <v>15</v>
      </c>
      <c r="O4" s="66"/>
      <c r="P4" s="81">
        <v>42794</v>
      </c>
      <c r="Q4" s="81"/>
      <c r="R4" s="81"/>
      <c r="S4" s="81"/>
      <c r="T4" s="81"/>
      <c r="U4" s="70" t="s">
        <v>36</v>
      </c>
      <c r="V4" s="71"/>
      <c r="W4" s="71"/>
      <c r="X4" s="72"/>
      <c r="Y4" s="82" t="s">
        <v>69</v>
      </c>
      <c r="Z4" s="83"/>
      <c r="AA4" s="76"/>
      <c r="AB4" s="77"/>
      <c r="AC4" s="77"/>
      <c r="AD4" s="78"/>
      <c r="AE4" s="5"/>
    </row>
    <row r="5" spans="1:31" ht="10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5"/>
    </row>
    <row r="6" spans="1:31" ht="12.75">
      <c r="A6" s="87" t="s">
        <v>6</v>
      </c>
      <c r="B6" s="88"/>
      <c r="C6" s="91" t="s">
        <v>13</v>
      </c>
      <c r="D6" s="93" t="s">
        <v>31</v>
      </c>
      <c r="E6" s="95" t="s">
        <v>9</v>
      </c>
      <c r="F6" s="96" t="s">
        <v>14</v>
      </c>
      <c r="G6" s="98" t="s">
        <v>8</v>
      </c>
      <c r="H6" s="96" t="s">
        <v>14</v>
      </c>
      <c r="I6" s="95" t="s">
        <v>0</v>
      </c>
      <c r="J6" s="96" t="s">
        <v>14</v>
      </c>
      <c r="K6" s="95" t="s">
        <v>1</v>
      </c>
      <c r="L6" s="96" t="s">
        <v>14</v>
      </c>
      <c r="M6" s="95" t="s">
        <v>2</v>
      </c>
      <c r="N6" s="96" t="s">
        <v>14</v>
      </c>
      <c r="O6" s="99" t="s">
        <v>10</v>
      </c>
      <c r="P6" s="100" t="s">
        <v>14</v>
      </c>
      <c r="Q6" s="99" t="s">
        <v>3</v>
      </c>
      <c r="R6" s="100" t="s">
        <v>14</v>
      </c>
      <c r="S6" s="99" t="s">
        <v>11</v>
      </c>
      <c r="T6" s="100" t="s">
        <v>14</v>
      </c>
      <c r="U6" s="99" t="s">
        <v>32</v>
      </c>
      <c r="V6" s="100" t="s">
        <v>14</v>
      </c>
      <c r="W6" s="99" t="s">
        <v>33</v>
      </c>
      <c r="X6" s="100" t="s">
        <v>14</v>
      </c>
      <c r="Y6" s="7"/>
      <c r="Z6" s="102"/>
      <c r="AA6" s="102"/>
      <c r="AB6" s="102"/>
      <c r="AC6" s="102"/>
      <c r="AD6" s="103"/>
      <c r="AE6" s="5"/>
    </row>
    <row r="7" spans="1:31" ht="12.75">
      <c r="A7" s="89"/>
      <c r="B7" s="90"/>
      <c r="C7" s="92"/>
      <c r="D7" s="94"/>
      <c r="E7" s="95"/>
      <c r="F7" s="97"/>
      <c r="G7" s="98"/>
      <c r="H7" s="97"/>
      <c r="I7" s="95"/>
      <c r="J7" s="97"/>
      <c r="K7" s="95"/>
      <c r="L7" s="97"/>
      <c r="M7" s="95"/>
      <c r="N7" s="97"/>
      <c r="O7" s="99"/>
      <c r="P7" s="101"/>
      <c r="Q7" s="99"/>
      <c r="R7" s="101"/>
      <c r="S7" s="99"/>
      <c r="T7" s="101"/>
      <c r="U7" s="99"/>
      <c r="V7" s="101"/>
      <c r="W7" s="99"/>
      <c r="X7" s="101"/>
      <c r="Y7" s="7"/>
      <c r="Z7" s="102"/>
      <c r="AA7" s="102"/>
      <c r="AB7" s="102"/>
      <c r="AC7" s="102"/>
      <c r="AD7" s="103"/>
      <c r="AE7" s="5"/>
    </row>
    <row r="8" spans="1:31" ht="8.25" customHeight="1">
      <c r="A8" s="8"/>
      <c r="B8" s="9"/>
      <c r="C8" s="9"/>
      <c r="D8" s="10"/>
      <c r="E8" s="9"/>
      <c r="F8" s="9"/>
      <c r="G8" s="25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/>
      <c r="Y8" s="7"/>
      <c r="Z8" s="102"/>
      <c r="AA8" s="102"/>
      <c r="AB8" s="102"/>
      <c r="AC8" s="102"/>
      <c r="AD8" s="103"/>
      <c r="AE8" s="5"/>
    </row>
    <row r="9" spans="1:31" ht="19.5" customHeight="1">
      <c r="A9" s="106" t="s">
        <v>71</v>
      </c>
      <c r="B9" s="107"/>
      <c r="C9" s="1" t="s">
        <v>0</v>
      </c>
      <c r="D9" s="3">
        <v>1</v>
      </c>
      <c r="E9" s="23">
        <f>G9-1</f>
        <v>23</v>
      </c>
      <c r="F9" s="22"/>
      <c r="G9" s="24">
        <v>24</v>
      </c>
      <c r="H9" s="26"/>
      <c r="I9" s="23">
        <f>G9+1</f>
        <v>25</v>
      </c>
      <c r="J9" s="26"/>
      <c r="K9" s="23">
        <f>IF(G9&gt;0,G9+2,1)</f>
        <v>26</v>
      </c>
      <c r="L9" s="26"/>
      <c r="M9" s="23">
        <f>IF(G9&gt;0,I9+2,1)</f>
        <v>27</v>
      </c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7"/>
      <c r="Z9" s="102"/>
      <c r="AA9" s="102"/>
      <c r="AB9" s="102"/>
      <c r="AC9" s="102"/>
      <c r="AD9" s="103"/>
      <c r="AE9" s="5"/>
    </row>
    <row r="10" spans="1:31" ht="19.5" customHeight="1">
      <c r="A10" s="106" t="s">
        <v>43</v>
      </c>
      <c r="B10" s="107"/>
      <c r="C10" s="1" t="s">
        <v>42</v>
      </c>
      <c r="D10" s="3">
        <v>1</v>
      </c>
      <c r="E10" s="23">
        <f>G10-2.5</f>
        <v>33.5</v>
      </c>
      <c r="F10" s="22"/>
      <c r="G10" s="24">
        <v>36</v>
      </c>
      <c r="H10" s="22"/>
      <c r="I10" s="23">
        <f>G10+2.5</f>
        <v>38.5</v>
      </c>
      <c r="J10" s="26"/>
      <c r="K10" s="23">
        <f>IF(G10&gt;0,G10+5,2.5)</f>
        <v>41</v>
      </c>
      <c r="L10" s="26"/>
      <c r="M10" s="23">
        <f>IF(G10&gt;0,I10+5,2.5)</f>
        <v>43.5</v>
      </c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7"/>
      <c r="Z10" s="102"/>
      <c r="AA10" s="102"/>
      <c r="AB10" s="102"/>
      <c r="AC10" s="102"/>
      <c r="AD10" s="103"/>
      <c r="AE10" s="5"/>
    </row>
    <row r="11" spans="1:31" ht="19.5" customHeight="1">
      <c r="A11" s="106" t="s">
        <v>18</v>
      </c>
      <c r="B11" s="107"/>
      <c r="C11" s="2" t="s">
        <v>20</v>
      </c>
      <c r="D11" s="4">
        <v>1</v>
      </c>
      <c r="E11" s="23">
        <f>G11-2.5</f>
        <v>29.5</v>
      </c>
      <c r="F11" s="22"/>
      <c r="G11" s="24">
        <v>32</v>
      </c>
      <c r="H11" s="22"/>
      <c r="I11" s="23">
        <f>G11+2.5</f>
        <v>34.5</v>
      </c>
      <c r="J11" s="26"/>
      <c r="K11" s="23">
        <f>IF(G11&gt;0,G11+5,2.5)</f>
        <v>37</v>
      </c>
      <c r="L11" s="26"/>
      <c r="M11" s="23">
        <f>IF(G11&gt;0,I11+5,2.5)</f>
        <v>39.5</v>
      </c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7"/>
      <c r="Z11" s="102"/>
      <c r="AA11" s="102"/>
      <c r="AB11" s="102"/>
      <c r="AC11" s="102"/>
      <c r="AD11" s="103"/>
      <c r="AE11" s="5"/>
    </row>
    <row r="12" spans="1:31" ht="9" customHeight="1">
      <c r="A12" s="8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2"/>
      <c r="Y12" s="7"/>
      <c r="Z12" s="102"/>
      <c r="AA12" s="102"/>
      <c r="AB12" s="102"/>
      <c r="AC12" s="102"/>
      <c r="AD12" s="103"/>
      <c r="AE12" s="5"/>
    </row>
    <row r="13" spans="1:31" ht="12.75">
      <c r="A13" s="114" t="s">
        <v>7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88"/>
      <c r="Y13" s="7" t="s">
        <v>66</v>
      </c>
      <c r="Z13" s="102"/>
      <c r="AA13" s="102"/>
      <c r="AB13" s="102"/>
      <c r="AC13" s="102"/>
      <c r="AD13" s="103"/>
      <c r="AE13" s="5"/>
    </row>
    <row r="14" spans="1:31" ht="12.75">
      <c r="A14" s="115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7"/>
      <c r="Z14" s="102"/>
      <c r="AA14" s="102"/>
      <c r="AB14" s="102"/>
      <c r="AC14" s="102"/>
      <c r="AD14" s="103"/>
      <c r="AE14" s="5"/>
    </row>
    <row r="15" spans="1:31" ht="18.75" customHeight="1">
      <c r="A15" s="115"/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  <c r="Y15" s="7"/>
      <c r="Z15" s="102"/>
      <c r="AA15" s="102"/>
      <c r="AB15" s="102"/>
      <c r="AC15" s="102"/>
      <c r="AD15" s="103"/>
      <c r="AE15" s="5"/>
    </row>
    <row r="16" spans="1:31" ht="12" customHeight="1">
      <c r="A16" s="115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1"/>
      <c r="Y16" s="7"/>
      <c r="Z16" s="102"/>
      <c r="AA16" s="102"/>
      <c r="AB16" s="102"/>
      <c r="AC16" s="102"/>
      <c r="AD16" s="103"/>
      <c r="AE16" s="5"/>
    </row>
    <row r="17" spans="1:31" ht="12.75">
      <c r="A17" s="115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7"/>
      <c r="Z17" s="102"/>
      <c r="AA17" s="102"/>
      <c r="AB17" s="102"/>
      <c r="AC17" s="102"/>
      <c r="AD17" s="103"/>
      <c r="AE17" s="5"/>
    </row>
    <row r="18" spans="1:31" ht="9" customHeight="1">
      <c r="A18" s="115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7"/>
      <c r="Z18" s="102"/>
      <c r="AA18" s="102"/>
      <c r="AB18" s="102"/>
      <c r="AC18" s="102"/>
      <c r="AD18" s="103"/>
      <c r="AE18" s="5"/>
    </row>
    <row r="19" spans="1:31" ht="12.75" customHeight="1">
      <c r="A19" s="115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7"/>
      <c r="Z19" s="102"/>
      <c r="AA19" s="102"/>
      <c r="AB19" s="102"/>
      <c r="AC19" s="102"/>
      <c r="AD19" s="103"/>
      <c r="AE19" s="5"/>
    </row>
    <row r="20" spans="1:31" ht="13.5" customHeight="1" thickBot="1">
      <c r="A20" s="116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4"/>
      <c r="Y20" s="13"/>
      <c r="Z20" s="104"/>
      <c r="AA20" s="104"/>
      <c r="AB20" s="104"/>
      <c r="AC20" s="104"/>
      <c r="AD20" s="105"/>
      <c r="AE20" s="5"/>
    </row>
    <row r="21" spans="1:31" ht="12.75">
      <c r="A21" s="14"/>
      <c r="B21" s="14"/>
      <c r="C21" s="14"/>
      <c r="D21" s="15"/>
      <c r="E21" s="14"/>
      <c r="F21" s="16"/>
      <c r="G21" s="14"/>
      <c r="H21" s="16"/>
      <c r="I21" s="14"/>
      <c r="J21" s="16"/>
      <c r="K21" s="14"/>
      <c r="L21" s="16"/>
      <c r="M21" s="14"/>
      <c r="N21" s="16"/>
      <c r="O21" s="14"/>
      <c r="P21" s="16"/>
      <c r="Q21" s="14"/>
      <c r="R21" s="16"/>
      <c r="S21" s="14"/>
      <c r="T21" s="16"/>
      <c r="U21" s="14"/>
      <c r="V21" s="16"/>
      <c r="W21" s="14"/>
      <c r="X21" s="16"/>
      <c r="Y21" s="14"/>
      <c r="Z21" s="14"/>
      <c r="AA21" s="14"/>
      <c r="AB21" s="14"/>
      <c r="AC21" s="14"/>
      <c r="AD21" s="14"/>
      <c r="AE21" s="5"/>
    </row>
    <row r="22" spans="1:31" ht="12.75">
      <c r="A22" s="14"/>
      <c r="B22" s="14"/>
      <c r="C22" s="14"/>
      <c r="D22" s="15"/>
      <c r="E22" s="14"/>
      <c r="F22" s="16"/>
      <c r="G22" s="14"/>
      <c r="H22" s="16"/>
      <c r="I22" s="14"/>
      <c r="J22" s="16"/>
      <c r="K22" s="14"/>
      <c r="L22" s="16"/>
      <c r="M22" s="14"/>
      <c r="N22" s="16"/>
      <c r="O22" s="14"/>
      <c r="P22" s="16"/>
      <c r="Q22" s="14"/>
      <c r="R22" s="16"/>
      <c r="S22" s="14"/>
      <c r="T22" s="16"/>
      <c r="U22" s="14"/>
      <c r="V22" s="16"/>
      <c r="W22" s="14"/>
      <c r="X22" s="16"/>
      <c r="Y22" s="14"/>
      <c r="Z22" s="14"/>
      <c r="AA22" s="14"/>
      <c r="AB22" s="14"/>
      <c r="AC22" s="14"/>
      <c r="AD22" s="14"/>
      <c r="AE22" s="5"/>
    </row>
    <row r="23" spans="1:26" ht="12.75">
      <c r="A23" s="17"/>
      <c r="B23" s="17"/>
      <c r="C23" s="17"/>
      <c r="D23" s="18"/>
      <c r="E23" s="17"/>
      <c r="F23" s="19"/>
      <c r="G23" s="17"/>
      <c r="H23" s="19"/>
      <c r="I23" s="17"/>
      <c r="J23" s="19"/>
      <c r="K23" s="17"/>
      <c r="L23" s="19"/>
      <c r="M23" s="17"/>
      <c r="N23" s="19"/>
      <c r="O23" s="17"/>
      <c r="P23" s="19"/>
      <c r="Q23" s="17"/>
      <c r="R23" s="19"/>
      <c r="S23" s="17"/>
      <c r="T23" s="19"/>
      <c r="U23" s="17"/>
      <c r="V23" s="19"/>
      <c r="W23" s="17"/>
      <c r="X23" s="19"/>
      <c r="Y23" s="14"/>
      <c r="Z23" s="17"/>
    </row>
    <row r="24" spans="1:26" ht="12.75">
      <c r="A24" s="17"/>
      <c r="B24" s="17"/>
      <c r="C24" s="17"/>
      <c r="D24" s="18"/>
      <c r="E24" s="17"/>
      <c r="F24" s="19"/>
      <c r="G24" s="17"/>
      <c r="H24" s="19"/>
      <c r="I24" s="17"/>
      <c r="J24" s="19"/>
      <c r="K24" s="17"/>
      <c r="L24" s="19"/>
      <c r="M24" s="17"/>
      <c r="N24" s="19"/>
      <c r="O24" s="17"/>
      <c r="P24" s="19"/>
      <c r="Q24" s="17"/>
      <c r="R24" s="19"/>
      <c r="S24" s="17"/>
      <c r="T24" s="19"/>
      <c r="U24" s="17"/>
      <c r="V24" s="19"/>
      <c r="W24" s="17"/>
      <c r="X24" s="19"/>
      <c r="Y24" s="14"/>
      <c r="Z24" s="17"/>
    </row>
    <row r="25" spans="1:26" ht="12.75">
      <c r="A25" s="17"/>
      <c r="B25" s="17"/>
      <c r="C25" s="17"/>
      <c r="D25" s="18"/>
      <c r="E25" s="17"/>
      <c r="F25" s="19"/>
      <c r="G25" s="17"/>
      <c r="H25" s="19"/>
      <c r="I25" s="17"/>
      <c r="J25" s="19"/>
      <c r="K25" s="17"/>
      <c r="L25" s="19"/>
      <c r="M25" s="17"/>
      <c r="N25" s="19"/>
      <c r="O25" s="17"/>
      <c r="P25" s="19"/>
      <c r="Q25" s="17"/>
      <c r="R25" s="19"/>
      <c r="S25" s="17"/>
      <c r="T25" s="19"/>
      <c r="U25" s="17"/>
      <c r="V25" s="19"/>
      <c r="W25" s="17"/>
      <c r="X25" s="19"/>
      <c r="Y25" s="14"/>
      <c r="Z25" s="17"/>
    </row>
    <row r="26" spans="1:26" ht="12.75">
      <c r="A26" s="17"/>
      <c r="B26" s="17"/>
      <c r="C26" s="17"/>
      <c r="D26" s="18"/>
      <c r="E26" s="17"/>
      <c r="F26" s="19"/>
      <c r="G26" s="17"/>
      <c r="H26" s="19"/>
      <c r="I26" s="17"/>
      <c r="J26" s="19"/>
      <c r="K26" s="17"/>
      <c r="L26" s="19"/>
      <c r="M26" s="17"/>
      <c r="N26" s="19"/>
      <c r="O26" s="17"/>
      <c r="P26" s="19"/>
      <c r="Q26" s="17"/>
      <c r="R26" s="19"/>
      <c r="S26" s="17"/>
      <c r="T26" s="19"/>
      <c r="U26" s="17"/>
      <c r="V26" s="19"/>
      <c r="W26" s="17"/>
      <c r="X26" s="19"/>
      <c r="Y26" s="17"/>
      <c r="Z26" s="17"/>
    </row>
    <row r="27" ht="12.75"/>
    <row r="28" ht="12.75"/>
    <row r="29" ht="12.75"/>
    <row r="30" ht="12.75"/>
    <row r="31" ht="12.75"/>
    <row r="32" ht="12.75"/>
    <row r="33" ht="12.75"/>
  </sheetData>
  <sheetProtection/>
  <mergeCells count="47">
    <mergeCell ref="A13:A20"/>
    <mergeCell ref="B13:X20"/>
    <mergeCell ref="W6:W7"/>
    <mergeCell ref="X6:X7"/>
    <mergeCell ref="Z6:AD20"/>
    <mergeCell ref="A9:B9"/>
    <mergeCell ref="A10:B10"/>
    <mergeCell ref="A11:B11"/>
    <mergeCell ref="Q6:Q7"/>
    <mergeCell ref="V6:V7"/>
    <mergeCell ref="K6:K7"/>
    <mergeCell ref="L6:L7"/>
    <mergeCell ref="M6:M7"/>
    <mergeCell ref="N6:N7"/>
    <mergeCell ref="O6:O7"/>
    <mergeCell ref="H6:H7"/>
    <mergeCell ref="I6:I7"/>
    <mergeCell ref="R6:R7"/>
    <mergeCell ref="S6:S7"/>
    <mergeCell ref="T6:T7"/>
    <mergeCell ref="U6:U7"/>
    <mergeCell ref="J6:J7"/>
    <mergeCell ref="P6:P7"/>
    <mergeCell ref="A6:B7"/>
    <mergeCell ref="C6:C7"/>
    <mergeCell ref="D6:D7"/>
    <mergeCell ref="E6:E7"/>
    <mergeCell ref="F6:F7"/>
    <mergeCell ref="G6:G7"/>
    <mergeCell ref="AA3:AD4"/>
    <mergeCell ref="H4:K4"/>
    <mergeCell ref="L4:M4"/>
    <mergeCell ref="N4:O4"/>
    <mergeCell ref="P4:T4"/>
    <mergeCell ref="U4:X4"/>
    <mergeCell ref="Y4:Z4"/>
    <mergeCell ref="Y3:Z3"/>
    <mergeCell ref="A5:AD5"/>
    <mergeCell ref="A1:G4"/>
    <mergeCell ref="H1:K2"/>
    <mergeCell ref="L1:Z2"/>
    <mergeCell ref="AA1:AD2"/>
    <mergeCell ref="H3:K3"/>
    <mergeCell ref="L3:O3"/>
    <mergeCell ref="P3:R3"/>
    <mergeCell ref="S3:T3"/>
    <mergeCell ref="U3:X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2" r:id="rId2"/>
  <headerFooter>
    <oddFooter>&amp;L&amp;F&amp;C&amp;P of &amp;N&amp;Rprinted at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E44"/>
  <sheetViews>
    <sheetView zoomScale="110" zoomScaleNormal="110" zoomScaleSheetLayoutView="100" workbookViewId="0" topLeftCell="A1">
      <selection activeCell="E8" sqref="E1:F16384"/>
    </sheetView>
  </sheetViews>
  <sheetFormatPr defaultColWidth="11.421875" defaultRowHeight="12.75"/>
  <cols>
    <col min="1" max="1" width="12.7109375" style="6" customWidth="1"/>
    <col min="2" max="2" width="17.00390625" style="6" customWidth="1"/>
    <col min="3" max="3" width="4.7109375" style="6" customWidth="1"/>
    <col min="4" max="4" width="6.7109375" style="20" customWidth="1"/>
    <col min="5" max="5" width="5.7109375" style="6" hidden="1" customWidth="1"/>
    <col min="6" max="6" width="4.7109375" style="21" hidden="1" customWidth="1"/>
    <col min="7" max="7" width="5.7109375" style="6" customWidth="1"/>
    <col min="8" max="8" width="4.7109375" style="35" customWidth="1"/>
    <col min="9" max="9" width="5.7109375" style="6" customWidth="1"/>
    <col min="10" max="10" width="4.7109375" style="21" customWidth="1"/>
    <col min="11" max="11" width="5.7109375" style="6" customWidth="1"/>
    <col min="12" max="12" width="4.7109375" style="21" customWidth="1"/>
    <col min="13" max="13" width="5.7109375" style="6" customWidth="1"/>
    <col min="14" max="14" width="4.7109375" style="21" customWidth="1"/>
    <col min="15" max="15" width="5.7109375" style="6" customWidth="1"/>
    <col min="16" max="16" width="4.7109375" style="21" customWidth="1"/>
    <col min="17" max="17" width="5.7109375" style="6" customWidth="1"/>
    <col min="18" max="18" width="4.7109375" style="21" customWidth="1"/>
    <col min="19" max="19" width="5.7109375" style="6" customWidth="1"/>
    <col min="20" max="20" width="4.7109375" style="21" customWidth="1"/>
    <col min="21" max="21" width="5.7109375" style="6" customWidth="1"/>
    <col min="22" max="22" width="4.7109375" style="21" customWidth="1"/>
    <col min="23" max="23" width="5.7109375" style="6" customWidth="1"/>
    <col min="24" max="24" width="4.7109375" style="21" customWidth="1"/>
    <col min="25" max="25" width="2.28125" style="6" customWidth="1"/>
    <col min="26" max="26" width="12.7109375" style="6" customWidth="1"/>
    <col min="27" max="28" width="10.7109375" style="6" customWidth="1"/>
    <col min="29" max="29" width="7.7109375" style="6" customWidth="1"/>
    <col min="30" max="16384" width="11.421875" style="6" customWidth="1"/>
  </cols>
  <sheetData>
    <row r="1" spans="1:31" ht="24.75" customHeight="1">
      <c r="A1" s="39" t="s">
        <v>41</v>
      </c>
      <c r="B1" s="40"/>
      <c r="C1" s="40"/>
      <c r="D1" s="40"/>
      <c r="E1" s="40"/>
      <c r="F1" s="40"/>
      <c r="G1" s="41"/>
      <c r="H1" s="48" t="s">
        <v>5</v>
      </c>
      <c r="I1" s="49"/>
      <c r="J1" s="49"/>
      <c r="K1" s="50"/>
      <c r="L1" s="54" t="s">
        <v>64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60" t="s">
        <v>35</v>
      </c>
      <c r="AB1" s="61"/>
      <c r="AC1" s="61"/>
      <c r="AD1" s="62"/>
      <c r="AE1" s="5"/>
    </row>
    <row r="2" spans="1:31" ht="18.75" customHeight="1">
      <c r="A2" s="42"/>
      <c r="B2" s="43"/>
      <c r="C2" s="43"/>
      <c r="D2" s="43"/>
      <c r="E2" s="43"/>
      <c r="F2" s="43"/>
      <c r="G2" s="44"/>
      <c r="H2" s="51"/>
      <c r="I2" s="52"/>
      <c r="J2" s="52"/>
      <c r="K2" s="53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3"/>
      <c r="AB2" s="64"/>
      <c r="AC2" s="64"/>
      <c r="AD2" s="65"/>
      <c r="AE2" s="5"/>
    </row>
    <row r="3" spans="1:31" ht="18.75" customHeight="1">
      <c r="A3" s="42"/>
      <c r="B3" s="43"/>
      <c r="C3" s="43"/>
      <c r="D3" s="43"/>
      <c r="E3" s="43"/>
      <c r="F3" s="43"/>
      <c r="G3" s="44"/>
      <c r="H3" s="66" t="s">
        <v>4</v>
      </c>
      <c r="I3" s="66"/>
      <c r="J3" s="66"/>
      <c r="K3" s="66"/>
      <c r="L3" s="67" t="s">
        <v>57</v>
      </c>
      <c r="M3" s="68"/>
      <c r="N3" s="68"/>
      <c r="O3" s="69"/>
      <c r="P3" s="70" t="s">
        <v>12</v>
      </c>
      <c r="Q3" s="71"/>
      <c r="R3" s="71"/>
      <c r="S3" s="67" t="s">
        <v>56</v>
      </c>
      <c r="T3" s="69"/>
      <c r="U3" s="70" t="s">
        <v>54</v>
      </c>
      <c r="V3" s="71"/>
      <c r="W3" s="71"/>
      <c r="X3" s="72"/>
      <c r="Y3" s="67">
        <v>1</v>
      </c>
      <c r="Z3" s="69"/>
      <c r="AA3" s="73" t="s">
        <v>37</v>
      </c>
      <c r="AB3" s="74"/>
      <c r="AC3" s="74"/>
      <c r="AD3" s="75"/>
      <c r="AE3" s="5"/>
    </row>
    <row r="4" spans="1:31" ht="18.75" customHeight="1">
      <c r="A4" s="45"/>
      <c r="B4" s="46"/>
      <c r="C4" s="46"/>
      <c r="D4" s="46"/>
      <c r="E4" s="46"/>
      <c r="F4" s="46"/>
      <c r="G4" s="47"/>
      <c r="H4" s="66" t="s">
        <v>16</v>
      </c>
      <c r="I4" s="66"/>
      <c r="J4" s="66"/>
      <c r="K4" s="66"/>
      <c r="L4" s="79" t="s">
        <v>40</v>
      </c>
      <c r="M4" s="80"/>
      <c r="N4" s="66" t="s">
        <v>15</v>
      </c>
      <c r="O4" s="66"/>
      <c r="P4" s="81">
        <v>42095</v>
      </c>
      <c r="Q4" s="81"/>
      <c r="R4" s="81"/>
      <c r="S4" s="81"/>
      <c r="T4" s="81"/>
      <c r="U4" s="70" t="s">
        <v>36</v>
      </c>
      <c r="V4" s="71"/>
      <c r="W4" s="71"/>
      <c r="X4" s="72"/>
      <c r="Y4" s="82" t="s">
        <v>55</v>
      </c>
      <c r="Z4" s="83"/>
      <c r="AA4" s="76"/>
      <c r="AB4" s="77"/>
      <c r="AC4" s="77"/>
      <c r="AD4" s="78"/>
      <c r="AE4" s="5"/>
    </row>
    <row r="5" spans="1:31" ht="10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5"/>
    </row>
    <row r="6" spans="1:31" ht="12.75">
      <c r="A6" s="87" t="s">
        <v>6</v>
      </c>
      <c r="B6" s="88"/>
      <c r="C6" s="91" t="s">
        <v>13</v>
      </c>
      <c r="D6" s="93" t="s">
        <v>31</v>
      </c>
      <c r="E6" s="95" t="s">
        <v>9</v>
      </c>
      <c r="F6" s="96" t="s">
        <v>14</v>
      </c>
      <c r="G6" s="98" t="s">
        <v>8</v>
      </c>
      <c r="H6" s="125" t="s">
        <v>14</v>
      </c>
      <c r="I6" s="95" t="s">
        <v>0</v>
      </c>
      <c r="J6" s="96" t="s">
        <v>14</v>
      </c>
      <c r="K6" s="95" t="s">
        <v>1</v>
      </c>
      <c r="L6" s="96" t="s">
        <v>14</v>
      </c>
      <c r="M6" s="95" t="s">
        <v>2</v>
      </c>
      <c r="N6" s="96" t="s">
        <v>14</v>
      </c>
      <c r="O6" s="99" t="s">
        <v>10</v>
      </c>
      <c r="P6" s="100" t="s">
        <v>14</v>
      </c>
      <c r="Q6" s="99" t="s">
        <v>3</v>
      </c>
      <c r="R6" s="100" t="s">
        <v>14</v>
      </c>
      <c r="S6" s="99" t="s">
        <v>11</v>
      </c>
      <c r="T6" s="100" t="s">
        <v>14</v>
      </c>
      <c r="U6" s="99" t="s">
        <v>32</v>
      </c>
      <c r="V6" s="100" t="s">
        <v>14</v>
      </c>
      <c r="W6" s="99" t="s">
        <v>33</v>
      </c>
      <c r="X6" s="100" t="s">
        <v>14</v>
      </c>
      <c r="Y6" s="7"/>
      <c r="Z6" s="102"/>
      <c r="AA6" s="102"/>
      <c r="AB6" s="102"/>
      <c r="AC6" s="102"/>
      <c r="AD6" s="103"/>
      <c r="AE6" s="5"/>
    </row>
    <row r="7" spans="1:31" ht="12.75">
      <c r="A7" s="89"/>
      <c r="B7" s="90"/>
      <c r="C7" s="92"/>
      <c r="D7" s="94"/>
      <c r="E7" s="95"/>
      <c r="F7" s="97"/>
      <c r="G7" s="98"/>
      <c r="H7" s="126"/>
      <c r="I7" s="95"/>
      <c r="J7" s="97"/>
      <c r="K7" s="95"/>
      <c r="L7" s="97"/>
      <c r="M7" s="95"/>
      <c r="N7" s="97"/>
      <c r="O7" s="99"/>
      <c r="P7" s="101"/>
      <c r="Q7" s="99"/>
      <c r="R7" s="101"/>
      <c r="S7" s="99"/>
      <c r="T7" s="101"/>
      <c r="U7" s="99"/>
      <c r="V7" s="101"/>
      <c r="W7" s="99"/>
      <c r="X7" s="101"/>
      <c r="Y7" s="7"/>
      <c r="Z7" s="102"/>
      <c r="AA7" s="102"/>
      <c r="AB7" s="102"/>
      <c r="AC7" s="102"/>
      <c r="AD7" s="103"/>
      <c r="AE7" s="5"/>
    </row>
    <row r="8" spans="1:31" ht="8.25" customHeight="1">
      <c r="A8" s="8"/>
      <c r="B8" s="9"/>
      <c r="C8" s="9"/>
      <c r="D8" s="10"/>
      <c r="E8" s="9"/>
      <c r="F8" s="9"/>
      <c r="G8" s="25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/>
      <c r="Y8" s="7"/>
      <c r="Z8" s="102"/>
      <c r="AA8" s="102"/>
      <c r="AB8" s="102"/>
      <c r="AC8" s="102"/>
      <c r="AD8" s="103"/>
      <c r="AE8" s="5"/>
    </row>
    <row r="9" spans="1:31" ht="19.5" customHeight="1">
      <c r="A9" s="106" t="s">
        <v>38</v>
      </c>
      <c r="B9" s="107"/>
      <c r="C9" s="1" t="s">
        <v>0</v>
      </c>
      <c r="D9" s="3">
        <v>1</v>
      </c>
      <c r="E9" s="23">
        <f>G9-1</f>
        <v>29</v>
      </c>
      <c r="F9" s="22"/>
      <c r="G9" s="24">
        <v>30</v>
      </c>
      <c r="H9" s="36">
        <v>2.5</v>
      </c>
      <c r="I9" s="23">
        <f>G9+1</f>
        <v>31</v>
      </c>
      <c r="J9" s="26"/>
      <c r="K9" s="23">
        <f>IF(G9&gt;0,G9+2,1)</f>
        <v>32</v>
      </c>
      <c r="L9" s="26"/>
      <c r="M9" s="23">
        <f>IF(G9&gt;0,I9+2,1)</f>
        <v>33</v>
      </c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7"/>
      <c r="Z9" s="102"/>
      <c r="AA9" s="102"/>
      <c r="AB9" s="102"/>
      <c r="AC9" s="102"/>
      <c r="AD9" s="103"/>
      <c r="AE9" s="5"/>
    </row>
    <row r="10" spans="1:31" ht="19.5" customHeight="1">
      <c r="A10" s="106" t="s">
        <v>17</v>
      </c>
      <c r="B10" s="107"/>
      <c r="C10" s="1" t="s">
        <v>19</v>
      </c>
      <c r="D10" s="3">
        <v>1</v>
      </c>
      <c r="E10" s="23">
        <f>G10-2.5</f>
        <v>31</v>
      </c>
      <c r="F10" s="22"/>
      <c r="G10" s="24">
        <v>33.5</v>
      </c>
      <c r="H10" s="36">
        <v>3.5</v>
      </c>
      <c r="I10" s="23">
        <f>G10+2.5</f>
        <v>36</v>
      </c>
      <c r="J10" s="26"/>
      <c r="K10" s="23">
        <f>IF(G10&gt;0,G10+5,2.5)</f>
        <v>38.5</v>
      </c>
      <c r="L10" s="26"/>
      <c r="M10" s="23">
        <f>IF(G10&gt;0,I10+5,2.5)</f>
        <v>41</v>
      </c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7"/>
      <c r="Z10" s="102"/>
      <c r="AA10" s="102"/>
      <c r="AB10" s="102"/>
      <c r="AC10" s="102"/>
      <c r="AD10" s="103"/>
      <c r="AE10" s="5"/>
    </row>
    <row r="11" spans="1:31" ht="19.5" customHeight="1">
      <c r="A11" s="106" t="s">
        <v>43</v>
      </c>
      <c r="B11" s="107"/>
      <c r="C11" s="1" t="s">
        <v>42</v>
      </c>
      <c r="D11" s="3">
        <v>1</v>
      </c>
      <c r="E11" s="23">
        <f>G11-2.5</f>
        <v>32</v>
      </c>
      <c r="F11" s="22"/>
      <c r="G11" s="24">
        <v>34.5</v>
      </c>
      <c r="H11" s="36">
        <v>3.5</v>
      </c>
      <c r="I11" s="23">
        <f>G11+2.5</f>
        <v>37</v>
      </c>
      <c r="J11" s="26"/>
      <c r="K11" s="23">
        <f>IF(G11&gt;0,G11+5,2.5)</f>
        <v>39.5</v>
      </c>
      <c r="L11" s="26"/>
      <c r="M11" s="23">
        <f>IF(G11&gt;0,I11+5,2.5)</f>
        <v>42</v>
      </c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7"/>
      <c r="Z11" s="102"/>
      <c r="AA11" s="102"/>
      <c r="AB11" s="102"/>
      <c r="AC11" s="102"/>
      <c r="AD11" s="103"/>
      <c r="AE11" s="5"/>
    </row>
    <row r="12" spans="1:31" ht="19.5" customHeight="1">
      <c r="A12" s="106" t="s">
        <v>18</v>
      </c>
      <c r="B12" s="107"/>
      <c r="C12" s="2" t="s">
        <v>20</v>
      </c>
      <c r="D12" s="4">
        <v>1</v>
      </c>
      <c r="E12" s="23">
        <f>G12-2.5</f>
        <v>29.5</v>
      </c>
      <c r="F12" s="22"/>
      <c r="G12" s="24">
        <v>32</v>
      </c>
      <c r="H12" s="36">
        <v>4</v>
      </c>
      <c r="I12" s="23">
        <f>G12+2.5</f>
        <v>34.5</v>
      </c>
      <c r="J12" s="26"/>
      <c r="K12" s="23">
        <f>IF(G12&gt;0,G12+5,2.5)</f>
        <v>37</v>
      </c>
      <c r="L12" s="26"/>
      <c r="M12" s="23">
        <f>IF(G12&gt;0,I12+5,2.5)</f>
        <v>39.5</v>
      </c>
      <c r="N12" s="22"/>
      <c r="O12" s="23"/>
      <c r="P12" s="22"/>
      <c r="Q12" s="23"/>
      <c r="R12" s="22"/>
      <c r="S12" s="23"/>
      <c r="T12" s="22"/>
      <c r="U12" s="23"/>
      <c r="V12" s="22"/>
      <c r="W12" s="23"/>
      <c r="X12" s="22"/>
      <c r="Y12" s="7"/>
      <c r="Z12" s="102"/>
      <c r="AA12" s="102"/>
      <c r="AB12" s="102"/>
      <c r="AC12" s="102"/>
      <c r="AD12" s="103"/>
      <c r="AE12" s="5"/>
    </row>
    <row r="13" spans="1:31" ht="19.5" customHeight="1">
      <c r="A13" s="106" t="s">
        <v>21</v>
      </c>
      <c r="B13" s="107"/>
      <c r="C13" s="1" t="s">
        <v>29</v>
      </c>
      <c r="D13" s="3">
        <v>1</v>
      </c>
      <c r="E13" s="23"/>
      <c r="F13" s="22"/>
      <c r="G13" s="24">
        <v>28.5</v>
      </c>
      <c r="H13" s="36">
        <v>-2</v>
      </c>
      <c r="I13" s="23" t="s">
        <v>59</v>
      </c>
      <c r="J13" s="26"/>
      <c r="K13" s="23"/>
      <c r="L13" s="26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7"/>
      <c r="Z13" s="102"/>
      <c r="AA13" s="102"/>
      <c r="AB13" s="102"/>
      <c r="AC13" s="102"/>
      <c r="AD13" s="103"/>
      <c r="AE13" s="5"/>
    </row>
    <row r="14" spans="1:31" ht="19.5" customHeight="1">
      <c r="A14" s="106" t="s">
        <v>45</v>
      </c>
      <c r="B14" s="107"/>
      <c r="C14" s="1" t="s">
        <v>44</v>
      </c>
      <c r="D14" s="3">
        <v>0.5</v>
      </c>
      <c r="E14" s="23">
        <f>G14</f>
        <v>3.5</v>
      </c>
      <c r="F14" s="22"/>
      <c r="G14" s="24">
        <v>3.5</v>
      </c>
      <c r="H14" s="28">
        <v>1</v>
      </c>
      <c r="I14" s="23">
        <f>G14</f>
        <v>3.5</v>
      </c>
      <c r="J14" s="22"/>
      <c r="K14" s="23">
        <f>G14</f>
        <v>3.5</v>
      </c>
      <c r="L14" s="22"/>
      <c r="M14" s="23">
        <f>G14</f>
        <v>3.5</v>
      </c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7"/>
      <c r="Z14" s="102"/>
      <c r="AA14" s="102"/>
      <c r="AB14" s="102"/>
      <c r="AC14" s="102"/>
      <c r="AD14" s="103"/>
      <c r="AE14" s="5"/>
    </row>
    <row r="15" spans="1:31" ht="19.5" customHeight="1">
      <c r="A15" s="108" t="s">
        <v>62</v>
      </c>
      <c r="B15" s="109"/>
      <c r="C15" s="1" t="s">
        <v>22</v>
      </c>
      <c r="D15" s="3">
        <v>1</v>
      </c>
      <c r="E15" s="23"/>
      <c r="F15" s="22"/>
      <c r="G15" s="24">
        <v>19.5</v>
      </c>
      <c r="H15" s="28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7"/>
      <c r="Z15" s="102"/>
      <c r="AA15" s="102"/>
      <c r="AB15" s="102"/>
      <c r="AC15" s="102"/>
      <c r="AD15" s="103"/>
      <c r="AE15" s="5"/>
    </row>
    <row r="16" spans="1:31" ht="19.5" customHeight="1">
      <c r="A16" s="106" t="s">
        <v>60</v>
      </c>
      <c r="B16" s="107"/>
      <c r="C16" s="1" t="s">
        <v>39</v>
      </c>
      <c r="D16" s="3">
        <v>1</v>
      </c>
      <c r="E16" s="23">
        <f>G16-1</f>
        <v>17.5</v>
      </c>
      <c r="F16" s="22"/>
      <c r="G16" s="24">
        <v>18.5</v>
      </c>
      <c r="H16" s="28">
        <v>1</v>
      </c>
      <c r="I16" s="23">
        <f>G16+1</f>
        <v>19.5</v>
      </c>
      <c r="J16" s="26"/>
      <c r="K16" s="23">
        <f>IF(G16&gt;0,G16+2,1)</f>
        <v>20.5</v>
      </c>
      <c r="L16" s="26"/>
      <c r="M16" s="23">
        <f>IF(G16&gt;0,I16+2,1)</f>
        <v>21.5</v>
      </c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7"/>
      <c r="Z16" s="102"/>
      <c r="AA16" s="102"/>
      <c r="AB16" s="102"/>
      <c r="AC16" s="102"/>
      <c r="AD16" s="103"/>
      <c r="AE16" s="5"/>
    </row>
    <row r="17" spans="1:30" ht="19.5" customHeight="1">
      <c r="A17" s="110" t="s">
        <v>46</v>
      </c>
      <c r="B17" s="111"/>
      <c r="C17" s="1" t="s">
        <v>47</v>
      </c>
      <c r="D17" s="3">
        <v>1</v>
      </c>
      <c r="E17" s="23">
        <f>G17-1</f>
        <v>11.5</v>
      </c>
      <c r="F17" s="22"/>
      <c r="G17" s="24">
        <v>12.5</v>
      </c>
      <c r="H17" s="36">
        <v>-3</v>
      </c>
      <c r="I17" s="23">
        <f>G17+1</f>
        <v>13.5</v>
      </c>
      <c r="J17" s="26"/>
      <c r="K17" s="23">
        <f>IF(G17&gt;0,G17+2,1)</f>
        <v>14.5</v>
      </c>
      <c r="L17" s="26"/>
      <c r="M17" s="23">
        <f>IF(G17&gt;0,I17+2,1)</f>
        <v>15.5</v>
      </c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7"/>
      <c r="Z17" s="102"/>
      <c r="AA17" s="102"/>
      <c r="AB17" s="102"/>
      <c r="AC17" s="102"/>
      <c r="AD17" s="103"/>
    </row>
    <row r="18" spans="1:31" ht="19.5" customHeight="1">
      <c r="A18" s="106" t="s">
        <v>23</v>
      </c>
      <c r="B18" s="107"/>
      <c r="C18" s="1" t="s">
        <v>26</v>
      </c>
      <c r="D18" s="3">
        <v>0.5</v>
      </c>
      <c r="E18" s="23">
        <f>G18-1</f>
        <v>19.5</v>
      </c>
      <c r="F18" s="22"/>
      <c r="G18" s="24">
        <v>20.5</v>
      </c>
      <c r="H18" s="28">
        <v>-0.5</v>
      </c>
      <c r="I18" s="23">
        <f>G18+1</f>
        <v>21.5</v>
      </c>
      <c r="J18" s="26"/>
      <c r="K18" s="23">
        <f>IF(G18&gt;0,G18+2,1)</f>
        <v>22.5</v>
      </c>
      <c r="L18" s="26"/>
      <c r="M18" s="23">
        <f>IF(G18&gt;0,I18+2,1)</f>
        <v>23.5</v>
      </c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7"/>
      <c r="Z18" s="102"/>
      <c r="AA18" s="102"/>
      <c r="AB18" s="102"/>
      <c r="AC18" s="102"/>
      <c r="AD18" s="103"/>
      <c r="AE18" s="5"/>
    </row>
    <row r="19" spans="1:31" ht="19.5" customHeight="1">
      <c r="A19" s="110" t="s">
        <v>24</v>
      </c>
      <c r="B19" s="111"/>
      <c r="C19" s="1" t="s">
        <v>27</v>
      </c>
      <c r="D19" s="3">
        <v>0.5</v>
      </c>
      <c r="E19" s="23">
        <f>G19-0.5</f>
        <v>15.5</v>
      </c>
      <c r="F19" s="22"/>
      <c r="G19" s="24">
        <v>16</v>
      </c>
      <c r="H19" s="28">
        <v>1</v>
      </c>
      <c r="I19" s="23">
        <f>G19+0.5</f>
        <v>16.5</v>
      </c>
      <c r="J19" s="26"/>
      <c r="K19" s="23">
        <f>IF(G19&gt;0,G19+1,0.5)</f>
        <v>17</v>
      </c>
      <c r="L19" s="26"/>
      <c r="M19" s="23">
        <f>IF(G19&gt;0,I19+1,0.5)</f>
        <v>17.5</v>
      </c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7"/>
      <c r="Z19" s="102"/>
      <c r="AA19" s="102"/>
      <c r="AB19" s="102"/>
      <c r="AC19" s="102"/>
      <c r="AD19" s="103"/>
      <c r="AE19" s="5"/>
    </row>
    <row r="20" spans="1:31" ht="19.5" customHeight="1">
      <c r="A20" s="110" t="s">
        <v>25</v>
      </c>
      <c r="B20" s="111"/>
      <c r="C20" s="1" t="s">
        <v>28</v>
      </c>
      <c r="D20" s="3">
        <v>0.5</v>
      </c>
      <c r="E20" s="23">
        <f>G20</f>
        <v>5</v>
      </c>
      <c r="F20" s="22"/>
      <c r="G20" s="24">
        <v>5</v>
      </c>
      <c r="H20" s="28">
        <v>-0.5</v>
      </c>
      <c r="I20" s="23">
        <f>G20</f>
        <v>5</v>
      </c>
      <c r="J20" s="22"/>
      <c r="K20" s="23">
        <f>G20</f>
        <v>5</v>
      </c>
      <c r="L20" s="22" t="s">
        <v>58</v>
      </c>
      <c r="M20" s="23">
        <f>G20</f>
        <v>5</v>
      </c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2"/>
      <c r="Y20" s="7"/>
      <c r="Z20" s="102"/>
      <c r="AA20" s="102"/>
      <c r="AB20" s="102"/>
      <c r="AC20" s="102"/>
      <c r="AD20" s="103"/>
      <c r="AE20" s="5"/>
    </row>
    <row r="21" spans="1:31" ht="19.5" customHeight="1">
      <c r="A21" s="110" t="s">
        <v>51</v>
      </c>
      <c r="B21" s="111"/>
      <c r="C21" s="1" t="s">
        <v>49</v>
      </c>
      <c r="D21" s="3">
        <v>1</v>
      </c>
      <c r="E21" s="23">
        <f>G21-0.5</f>
        <v>6.5</v>
      </c>
      <c r="F21" s="22"/>
      <c r="G21" s="24">
        <v>7</v>
      </c>
      <c r="H21" s="28">
        <v>0.5</v>
      </c>
      <c r="I21" s="23">
        <f>G21+0.5</f>
        <v>7.5</v>
      </c>
      <c r="J21" s="26"/>
      <c r="K21" s="23">
        <f>IF(G21&gt;0,G21+1,0.5)</f>
        <v>8</v>
      </c>
      <c r="L21" s="26"/>
      <c r="M21" s="23">
        <f>IF(G21&gt;0,I21+1,0.5)</f>
        <v>8.5</v>
      </c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7"/>
      <c r="Z21" s="102"/>
      <c r="AA21" s="102"/>
      <c r="AB21" s="102"/>
      <c r="AC21" s="102"/>
      <c r="AD21" s="103"/>
      <c r="AE21" s="5"/>
    </row>
    <row r="22" spans="1:31" ht="19.5" customHeight="1">
      <c r="A22" s="110" t="s">
        <v>52</v>
      </c>
      <c r="B22" s="111"/>
      <c r="C22" s="1" t="s">
        <v>50</v>
      </c>
      <c r="D22" s="3">
        <v>0.5</v>
      </c>
      <c r="E22" s="23">
        <v>13</v>
      </c>
      <c r="F22" s="22"/>
      <c r="G22" s="24">
        <v>13</v>
      </c>
      <c r="H22" s="28">
        <v>0</v>
      </c>
      <c r="I22" s="23">
        <v>13</v>
      </c>
      <c r="J22" s="22"/>
      <c r="K22" s="23">
        <v>13</v>
      </c>
      <c r="L22" s="22"/>
      <c r="M22" s="23">
        <v>13</v>
      </c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7"/>
      <c r="Z22" s="102"/>
      <c r="AA22" s="102"/>
      <c r="AB22" s="102"/>
      <c r="AC22" s="102"/>
      <c r="AD22" s="103"/>
      <c r="AE22" s="5"/>
    </row>
    <row r="23" spans="1:31" ht="19.5" customHeight="1">
      <c r="A23" s="110" t="s">
        <v>53</v>
      </c>
      <c r="B23" s="111"/>
      <c r="C23" s="1" t="s">
        <v>48</v>
      </c>
      <c r="D23" s="3"/>
      <c r="E23" s="23">
        <f>G23-1</f>
        <v>30</v>
      </c>
      <c r="F23" s="22"/>
      <c r="G23" s="24">
        <v>31</v>
      </c>
      <c r="H23" s="36">
        <v>-3</v>
      </c>
      <c r="I23" s="23">
        <f>G23+1</f>
        <v>32</v>
      </c>
      <c r="J23" s="26"/>
      <c r="K23" s="23">
        <f>IF(G23&gt;0,G23+2,1)</f>
        <v>33</v>
      </c>
      <c r="L23" s="26"/>
      <c r="M23" s="23">
        <f>IF(G23&gt;0,I23+2,1)</f>
        <v>34</v>
      </c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7"/>
      <c r="Z23" s="102"/>
      <c r="AA23" s="102"/>
      <c r="AB23" s="102"/>
      <c r="AC23" s="102"/>
      <c r="AD23" s="103"/>
      <c r="AE23" s="5"/>
    </row>
    <row r="24" spans="1:31" ht="19.5" customHeight="1">
      <c r="A24" s="110" t="s">
        <v>61</v>
      </c>
      <c r="B24" s="111"/>
      <c r="C24" s="1" t="s">
        <v>8</v>
      </c>
      <c r="D24" s="3">
        <v>0.5</v>
      </c>
      <c r="E24" s="23">
        <f>G24</f>
        <v>1</v>
      </c>
      <c r="F24" s="22"/>
      <c r="G24" s="24">
        <v>1</v>
      </c>
      <c r="H24" s="28">
        <v>0</v>
      </c>
      <c r="I24" s="23">
        <f>G24</f>
        <v>1</v>
      </c>
      <c r="J24" s="22"/>
      <c r="K24" s="23">
        <f>G24</f>
        <v>1</v>
      </c>
      <c r="L24" s="22"/>
      <c r="M24" s="23">
        <f>G24</f>
        <v>1</v>
      </c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7"/>
      <c r="Z24" s="102"/>
      <c r="AA24" s="102"/>
      <c r="AB24" s="102"/>
      <c r="AC24" s="102"/>
      <c r="AD24" s="103"/>
      <c r="AE24" s="5"/>
    </row>
    <row r="25" spans="1:31" ht="19.5" customHeight="1">
      <c r="A25" s="110" t="s">
        <v>34</v>
      </c>
      <c r="B25" s="111"/>
      <c r="C25" s="1" t="s">
        <v>30</v>
      </c>
      <c r="D25" s="3">
        <v>0.5</v>
      </c>
      <c r="E25" s="23">
        <f>G25</f>
        <v>4</v>
      </c>
      <c r="F25" s="22"/>
      <c r="G25" s="24">
        <v>4</v>
      </c>
      <c r="H25" s="28">
        <v>-0.5</v>
      </c>
      <c r="I25" s="23">
        <f>G25</f>
        <v>4</v>
      </c>
      <c r="J25" s="22"/>
      <c r="K25" s="23">
        <f>G25</f>
        <v>4</v>
      </c>
      <c r="L25" s="22"/>
      <c r="M25" s="23">
        <f>G25</f>
        <v>4</v>
      </c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7"/>
      <c r="Z25" s="102"/>
      <c r="AA25" s="102"/>
      <c r="AB25" s="102"/>
      <c r="AC25" s="102"/>
      <c r="AD25" s="103"/>
      <c r="AE25" s="5"/>
    </row>
    <row r="26" spans="1:31" ht="19.5" customHeight="1">
      <c r="A26" s="110"/>
      <c r="B26" s="111"/>
      <c r="C26" s="1"/>
      <c r="D26" s="3"/>
      <c r="E26" s="23"/>
      <c r="F26" s="22"/>
      <c r="G26" s="24"/>
      <c r="H26" s="28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7"/>
      <c r="Z26" s="102"/>
      <c r="AA26" s="102"/>
      <c r="AB26" s="102"/>
      <c r="AC26" s="102"/>
      <c r="AD26" s="103"/>
      <c r="AE26" s="5"/>
    </row>
    <row r="27" spans="1:31" ht="19.5" customHeight="1">
      <c r="A27" s="110"/>
      <c r="B27" s="111"/>
      <c r="C27" s="1"/>
      <c r="D27" s="3"/>
      <c r="E27" s="23"/>
      <c r="F27" s="22"/>
      <c r="G27" s="24"/>
      <c r="H27" s="28"/>
      <c r="I27" s="23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7"/>
      <c r="Z27" s="102"/>
      <c r="AA27" s="102"/>
      <c r="AB27" s="102"/>
      <c r="AC27" s="102"/>
      <c r="AD27" s="103"/>
      <c r="AE27" s="5"/>
    </row>
    <row r="28" spans="1:31" ht="19.5" customHeight="1">
      <c r="A28" s="31"/>
      <c r="B28" s="32"/>
      <c r="C28" s="1"/>
      <c r="D28" s="3"/>
      <c r="E28" s="23"/>
      <c r="F28" s="22"/>
      <c r="G28" s="24"/>
      <c r="H28" s="28"/>
      <c r="I28" s="23"/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7"/>
      <c r="Z28" s="102"/>
      <c r="AA28" s="102"/>
      <c r="AB28" s="102"/>
      <c r="AC28" s="102"/>
      <c r="AD28" s="103"/>
      <c r="AE28" s="5"/>
    </row>
    <row r="29" spans="1:31" ht="19.5" customHeight="1">
      <c r="A29" s="112"/>
      <c r="B29" s="113"/>
      <c r="C29" s="1"/>
      <c r="D29" s="3"/>
      <c r="E29" s="23"/>
      <c r="F29" s="22"/>
      <c r="G29" s="24"/>
      <c r="H29" s="28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7"/>
      <c r="Z29" s="102"/>
      <c r="AA29" s="102"/>
      <c r="AB29" s="102"/>
      <c r="AC29" s="102"/>
      <c r="AD29" s="103"/>
      <c r="AE29" s="5"/>
    </row>
    <row r="30" spans="1:31" ht="9" customHeight="1">
      <c r="A30" s="8"/>
      <c r="B30" s="9"/>
      <c r="C30" s="9"/>
      <c r="D30" s="10"/>
      <c r="E30" s="9"/>
      <c r="F30" s="9"/>
      <c r="G30" s="9"/>
      <c r="H30" s="10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2"/>
      <c r="Y30" s="7"/>
      <c r="Z30" s="102"/>
      <c r="AA30" s="102"/>
      <c r="AB30" s="102"/>
      <c r="AC30" s="102"/>
      <c r="AD30" s="103"/>
      <c r="AE30" s="5"/>
    </row>
    <row r="31" spans="1:31" ht="12.75">
      <c r="A31" s="114" t="s">
        <v>7</v>
      </c>
      <c r="B31" s="127" t="s">
        <v>63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88"/>
      <c r="Y31" s="7"/>
      <c r="Z31" s="102"/>
      <c r="AA31" s="102"/>
      <c r="AB31" s="102"/>
      <c r="AC31" s="102"/>
      <c r="AD31" s="103"/>
      <c r="AE31" s="5"/>
    </row>
    <row r="32" spans="1:31" ht="12.75">
      <c r="A32" s="115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7"/>
      <c r="Z32" s="102"/>
      <c r="AA32" s="102"/>
      <c r="AB32" s="102"/>
      <c r="AC32" s="102"/>
      <c r="AD32" s="103"/>
      <c r="AE32" s="5"/>
    </row>
    <row r="33" spans="1:31" ht="18.75" customHeight="1">
      <c r="A33" s="115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  <c r="Y33" s="7"/>
      <c r="Z33" s="102"/>
      <c r="AA33" s="102"/>
      <c r="AB33" s="102"/>
      <c r="AC33" s="102"/>
      <c r="AD33" s="103"/>
      <c r="AE33" s="5"/>
    </row>
    <row r="34" spans="1:31" ht="12" customHeight="1">
      <c r="A34" s="115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  <c r="Y34" s="7"/>
      <c r="Z34" s="102"/>
      <c r="AA34" s="102"/>
      <c r="AB34" s="102"/>
      <c r="AC34" s="102"/>
      <c r="AD34" s="103"/>
      <c r="AE34" s="5"/>
    </row>
    <row r="35" spans="1:31" ht="12.75">
      <c r="A35" s="115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  <c r="Y35" s="7"/>
      <c r="Z35" s="102"/>
      <c r="AA35" s="102"/>
      <c r="AB35" s="102"/>
      <c r="AC35" s="102"/>
      <c r="AD35" s="103"/>
      <c r="AE35" s="5"/>
    </row>
    <row r="36" spans="1:31" ht="9" customHeight="1">
      <c r="A36" s="115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1"/>
      <c r="Y36" s="7"/>
      <c r="Z36" s="102"/>
      <c r="AA36" s="102"/>
      <c r="AB36" s="102"/>
      <c r="AC36" s="102"/>
      <c r="AD36" s="103"/>
      <c r="AE36" s="5"/>
    </row>
    <row r="37" spans="1:31" ht="12.75" customHeight="1">
      <c r="A37" s="115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1"/>
      <c r="Y37" s="7"/>
      <c r="Z37" s="102"/>
      <c r="AA37" s="102"/>
      <c r="AB37" s="102"/>
      <c r="AC37" s="102"/>
      <c r="AD37" s="103"/>
      <c r="AE37" s="5"/>
    </row>
    <row r="38" spans="1:31" ht="13.5" customHeight="1" thickBot="1">
      <c r="A38" s="116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  <c r="Y38" s="13"/>
      <c r="Z38" s="104"/>
      <c r="AA38" s="104"/>
      <c r="AB38" s="104"/>
      <c r="AC38" s="104"/>
      <c r="AD38" s="105"/>
      <c r="AE38" s="5"/>
    </row>
    <row r="39" spans="1:31" ht="12.75">
      <c r="A39" s="14"/>
      <c r="B39" s="14"/>
      <c r="C39" s="14"/>
      <c r="D39" s="15"/>
      <c r="E39" s="14"/>
      <c r="F39" s="16"/>
      <c r="G39" s="14"/>
      <c r="H39" s="33"/>
      <c r="I39" s="14"/>
      <c r="J39" s="16"/>
      <c r="K39" s="14"/>
      <c r="L39" s="16"/>
      <c r="M39" s="14"/>
      <c r="N39" s="16"/>
      <c r="O39" s="14"/>
      <c r="P39" s="16"/>
      <c r="Q39" s="14"/>
      <c r="R39" s="16"/>
      <c r="S39" s="14"/>
      <c r="T39" s="16"/>
      <c r="U39" s="14"/>
      <c r="V39" s="16"/>
      <c r="W39" s="14"/>
      <c r="X39" s="16"/>
      <c r="Y39" s="14"/>
      <c r="Z39" s="14"/>
      <c r="AA39" s="14"/>
      <c r="AB39" s="14"/>
      <c r="AC39" s="14"/>
      <c r="AD39" s="14"/>
      <c r="AE39" s="5"/>
    </row>
    <row r="40" spans="1:31" ht="12.75">
      <c r="A40" s="14"/>
      <c r="B40" s="14"/>
      <c r="C40" s="14"/>
      <c r="D40" s="15"/>
      <c r="E40" s="14"/>
      <c r="F40" s="16"/>
      <c r="G40" s="14"/>
      <c r="H40" s="33"/>
      <c r="I40" s="14"/>
      <c r="J40" s="16"/>
      <c r="K40" s="14"/>
      <c r="L40" s="16"/>
      <c r="M40" s="14"/>
      <c r="N40" s="16"/>
      <c r="O40" s="14"/>
      <c r="P40" s="16"/>
      <c r="Q40" s="14"/>
      <c r="R40" s="16"/>
      <c r="S40" s="14"/>
      <c r="T40" s="16"/>
      <c r="U40" s="14"/>
      <c r="V40" s="16"/>
      <c r="W40" s="14"/>
      <c r="X40" s="16"/>
      <c r="Y40" s="14"/>
      <c r="Z40" s="14"/>
      <c r="AA40" s="14"/>
      <c r="AB40" s="14"/>
      <c r="AC40" s="14"/>
      <c r="AD40" s="14"/>
      <c r="AE40" s="5"/>
    </row>
    <row r="41" spans="1:26" ht="12.75">
      <c r="A41" s="17"/>
      <c r="B41" s="17"/>
      <c r="C41" s="17"/>
      <c r="D41" s="18"/>
      <c r="E41" s="17"/>
      <c r="F41" s="19"/>
      <c r="G41" s="17"/>
      <c r="H41" s="34"/>
      <c r="I41" s="17"/>
      <c r="J41" s="19"/>
      <c r="K41" s="17"/>
      <c r="L41" s="19"/>
      <c r="M41" s="17"/>
      <c r="N41" s="19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4"/>
      <c r="Z41" s="17"/>
    </row>
    <row r="42" spans="1:26" ht="12.75">
      <c r="A42" s="17"/>
      <c r="B42" s="17"/>
      <c r="C42" s="17"/>
      <c r="D42" s="18"/>
      <c r="E42" s="17"/>
      <c r="F42" s="19"/>
      <c r="G42" s="17"/>
      <c r="H42" s="34"/>
      <c r="I42" s="17"/>
      <c r="J42" s="19"/>
      <c r="K42" s="17"/>
      <c r="L42" s="19"/>
      <c r="M42" s="17"/>
      <c r="N42" s="19"/>
      <c r="O42" s="17"/>
      <c r="P42" s="19"/>
      <c r="Q42" s="17"/>
      <c r="R42" s="19"/>
      <c r="S42" s="17"/>
      <c r="T42" s="19"/>
      <c r="U42" s="17"/>
      <c r="V42" s="19"/>
      <c r="W42" s="17"/>
      <c r="X42" s="19"/>
      <c r="Y42" s="14"/>
      <c r="Z42" s="17"/>
    </row>
    <row r="43" spans="1:26" ht="12.75">
      <c r="A43" s="17"/>
      <c r="B43" s="17"/>
      <c r="C43" s="17"/>
      <c r="D43" s="18"/>
      <c r="E43" s="17"/>
      <c r="F43" s="19"/>
      <c r="G43" s="17"/>
      <c r="H43" s="34"/>
      <c r="I43" s="17"/>
      <c r="J43" s="19"/>
      <c r="K43" s="17"/>
      <c r="L43" s="19"/>
      <c r="M43" s="17"/>
      <c r="N43" s="19"/>
      <c r="O43" s="17"/>
      <c r="P43" s="19"/>
      <c r="Q43" s="17"/>
      <c r="R43" s="19"/>
      <c r="S43" s="17"/>
      <c r="T43" s="19"/>
      <c r="U43" s="17"/>
      <c r="V43" s="19"/>
      <c r="W43" s="17"/>
      <c r="X43" s="19"/>
      <c r="Y43" s="14"/>
      <c r="Z43" s="17"/>
    </row>
    <row r="44" spans="1:26" ht="12.75">
      <c r="A44" s="17"/>
      <c r="B44" s="17"/>
      <c r="C44" s="17"/>
      <c r="D44" s="18"/>
      <c r="E44" s="17"/>
      <c r="F44" s="19"/>
      <c r="G44" s="17"/>
      <c r="H44" s="34"/>
      <c r="I44" s="17"/>
      <c r="J44" s="19"/>
      <c r="K44" s="17"/>
      <c r="L44" s="19"/>
      <c r="M44" s="17"/>
      <c r="N44" s="19"/>
      <c r="O44" s="17"/>
      <c r="P44" s="19"/>
      <c r="Q44" s="17"/>
      <c r="R44" s="19"/>
      <c r="S44" s="17"/>
      <c r="T44" s="19"/>
      <c r="U44" s="17"/>
      <c r="V44" s="19"/>
      <c r="W44" s="17"/>
      <c r="X44" s="19"/>
      <c r="Y44" s="17"/>
      <c r="Z44" s="17"/>
    </row>
  </sheetData>
  <sheetProtection/>
  <mergeCells count="64">
    <mergeCell ref="A29:B29"/>
    <mergeCell ref="A31:A38"/>
    <mergeCell ref="B31:X38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W6:W7"/>
    <mergeCell ref="X6:X7"/>
    <mergeCell ref="Z6:AD38"/>
    <mergeCell ref="A9:B9"/>
    <mergeCell ref="A10:B10"/>
    <mergeCell ref="A11:B11"/>
    <mergeCell ref="A12:B12"/>
    <mergeCell ref="A13:B13"/>
    <mergeCell ref="A14:B14"/>
    <mergeCell ref="A15:B1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6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2017-06-12T09:16:44Z</cp:lastPrinted>
  <dcterms:created xsi:type="dcterms:W3CDTF">2007-02-13T08:06:20Z</dcterms:created>
  <dcterms:modified xsi:type="dcterms:W3CDTF">2017-06-12T13:44:46Z</dcterms:modified>
  <cp:category/>
  <cp:version/>
  <cp:contentType/>
  <cp:contentStatus/>
</cp:coreProperties>
</file>